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65521" yWindow="285" windowWidth="13890" windowHeight="11250" tabRatio="852" activeTab="0"/>
  </bookViews>
  <sheets>
    <sheet name="Tytuł x Title" sheetId="1" r:id="rId1"/>
    <sheet name="Spis tablic x Tables Index" sheetId="2" r:id="rId2"/>
    <sheet name="Tabl. 1" sheetId="3" r:id="rId3"/>
    <sheet name="Tabl. 2" sheetId="4" r:id="rId4"/>
    <sheet name="Tabl. 3" sheetId="5" r:id="rId5"/>
    <sheet name="Tabl. 4" sheetId="6" r:id="rId6"/>
    <sheet name="Tabl. 4a" sheetId="7" r:id="rId7"/>
    <sheet name="Tabl. 5" sheetId="8" r:id="rId8"/>
    <sheet name="Tabl. 6" sheetId="9" r:id="rId9"/>
    <sheet name="Tabl. 7" sheetId="10" r:id="rId10"/>
    <sheet name="Tabl. 8" sheetId="11" r:id="rId11"/>
    <sheet name="Tabl. 9" sheetId="12" r:id="rId12"/>
    <sheet name="Tabl. 10" sheetId="13" r:id="rId13"/>
    <sheet name="Tabl. 11" sheetId="14" r:id="rId14"/>
    <sheet name="Tabl. 12" sheetId="15" r:id="rId15"/>
    <sheet name="Tabl. 13" sheetId="16" r:id="rId16"/>
    <sheet name="Tabl. 14" sheetId="17" r:id="rId17"/>
    <sheet name="Tabl. 15" sheetId="18" r:id="rId18"/>
  </sheets>
  <definedNames/>
  <calcPr fullCalcOnLoad="1"/>
</workbook>
</file>

<file path=xl/sharedStrings.xml><?xml version="1.0" encoding="utf-8"?>
<sst xmlns="http://schemas.openxmlformats.org/spreadsheetml/2006/main" count="1110" uniqueCount="497">
  <si>
    <t>6.</t>
  </si>
  <si>
    <t>7.</t>
  </si>
  <si>
    <t>8.</t>
  </si>
  <si>
    <t>9.</t>
  </si>
  <si>
    <t>A - Z</t>
  </si>
  <si>
    <t>Razem portfel inwestycyjny / Total investment portfolio</t>
  </si>
  <si>
    <t>A - akcje notowane na regulowanym rynku giełdowym                                                                                                                                                                                                   A - shares of companies on regular market</t>
  </si>
  <si>
    <t>Otwarty fundusz emerytalny  Open pension fund</t>
  </si>
  <si>
    <t>kwartalnie</t>
  </si>
  <si>
    <t>rocznie</t>
  </si>
  <si>
    <t>BS - bony skarbowe                                                                                                                                                                                                                                                       BS - Treasury bills</t>
  </si>
  <si>
    <t>O - obligacje                                                                                                                                                                                                                                                                             O - bonds</t>
  </si>
  <si>
    <t>I - inne lokaty                                                                                                                                                                                                                                                               I - other</t>
  </si>
  <si>
    <t>Z - inwestycje za granicą                                                                                                                                                                                                                                                             Z - foreign investments</t>
  </si>
  <si>
    <t>Tablica 11. Bilanse otwartych funduszy emerytalnych (w zł)</t>
  </si>
  <si>
    <t>Table 11. Open Pension Funds' Balance Sheets (in PLN)</t>
  </si>
  <si>
    <t>BILANS</t>
  </si>
  <si>
    <t>1.</t>
  </si>
  <si>
    <t>2.</t>
  </si>
  <si>
    <t>a)</t>
  </si>
  <si>
    <t>b)</t>
  </si>
  <si>
    <t>c)</t>
  </si>
  <si>
    <t>3.</t>
  </si>
  <si>
    <t>d)</t>
  </si>
  <si>
    <t>e)</t>
  </si>
  <si>
    <t>f)</t>
  </si>
  <si>
    <t>g)</t>
  </si>
  <si>
    <t>4.</t>
  </si>
  <si>
    <t>II</t>
  </si>
  <si>
    <t>5.</t>
  </si>
  <si>
    <t>10.</t>
  </si>
  <si>
    <t>III</t>
  </si>
  <si>
    <t>IV</t>
  </si>
  <si>
    <t>V</t>
  </si>
  <si>
    <t>Tablica 12. Rachunki zysków i strat otwartych funduszy emerytalnych (w zł)</t>
  </si>
  <si>
    <t>Table 12. Open Pension Funds' Profit and Loss Statements</t>
  </si>
  <si>
    <t>RACHUNEK WYNIKÓW</t>
  </si>
  <si>
    <t>h)</t>
  </si>
  <si>
    <t>VI</t>
  </si>
  <si>
    <t>VII</t>
  </si>
  <si>
    <t>Tablica 13. Bilanse powszechnych towarzystw emerytalnych (w zł) *)</t>
  </si>
  <si>
    <t>Table 13. Pension Societies' Balance Sheets (in PLN) *)</t>
  </si>
  <si>
    <t>I.</t>
  </si>
  <si>
    <t>II.</t>
  </si>
  <si>
    <t>-</t>
  </si>
  <si>
    <t>Tablica 14. Rachunki zysków i strat powszechnych towarzystw emerytalnych (w zł)</t>
  </si>
  <si>
    <t>Table 14. Pension Societies' Profit and Loss Statements (in PLN) *)</t>
  </si>
  <si>
    <t>i)</t>
  </si>
  <si>
    <t>j)</t>
  </si>
  <si>
    <t>k)</t>
  </si>
  <si>
    <t>ogółem</t>
  </si>
  <si>
    <t>total</t>
  </si>
  <si>
    <t>Źródło: OFE / Source: OPF</t>
  </si>
  <si>
    <t>Tablica 1. Członkowie otwartych funduszy emerytalnych wg wieku i płci *)</t>
  </si>
  <si>
    <t>Table 1. Open Pension Funds' Members by Age *)</t>
  </si>
  <si>
    <t>Otwarty fundusz emerytalny</t>
  </si>
  <si>
    <t>Open pension fund</t>
  </si>
  <si>
    <t>wiek / age</t>
  </si>
  <si>
    <t>Razem / Total</t>
  </si>
  <si>
    <t>17 lat i mniej</t>
  </si>
  <si>
    <t>18-20</t>
  </si>
  <si>
    <t>21-25</t>
  </si>
  <si>
    <t>26-30</t>
  </si>
  <si>
    <t>31-35</t>
  </si>
  <si>
    <t>36-40</t>
  </si>
  <si>
    <t>41-45</t>
  </si>
  <si>
    <t>46-50</t>
  </si>
  <si>
    <t>51 lat i więcej</t>
  </si>
  <si>
    <t>AEGON</t>
  </si>
  <si>
    <t>AEGON OFE</t>
  </si>
  <si>
    <t>Allianz</t>
  </si>
  <si>
    <t>Allianz Polska OFE</t>
  </si>
  <si>
    <t>Aviva</t>
  </si>
  <si>
    <t>AXA</t>
  </si>
  <si>
    <t>AXA OFE</t>
  </si>
  <si>
    <t>PKO BP Bankowy OFE</t>
  </si>
  <si>
    <t>Generali</t>
  </si>
  <si>
    <t>Generali OFE</t>
  </si>
  <si>
    <t>Pocztylion</t>
  </si>
  <si>
    <t>OFE Pocztylion</t>
  </si>
  <si>
    <t>PZU</t>
  </si>
  <si>
    <t>OFE PZU "Złota Jesień"</t>
  </si>
  <si>
    <t>Źródło: ZUS / Source: ZUS</t>
  </si>
  <si>
    <t>*) Dane liczbowe dotyczą członków OFE zgodnie z zapisami w Centralnym Rejestrze Członków OFE w ZUS.</t>
  </si>
  <si>
    <t>*) Data concerns number of OFEs' members according to Central Register of OFEs' members in Social Insurance Institution (ZUS).</t>
  </si>
  <si>
    <t>Tablica 2. Członkowie otwartych funduszy emerytalnych wg wieku i płci *)</t>
  </si>
  <si>
    <t>Table 2. Open Pension Funds' Members by Age and Sex *)</t>
  </si>
  <si>
    <t>18-20 lat</t>
  </si>
  <si>
    <t>21-25 lat</t>
  </si>
  <si>
    <t>26-30 lat</t>
  </si>
  <si>
    <t>31-35 lat</t>
  </si>
  <si>
    <t>36-40 lat</t>
  </si>
  <si>
    <t>41-45 lat</t>
  </si>
  <si>
    <t>46-50 lat</t>
  </si>
  <si>
    <t>Razem</t>
  </si>
  <si>
    <t>17 years and younger</t>
  </si>
  <si>
    <t>18-20 years</t>
  </si>
  <si>
    <t>21-25 years</t>
  </si>
  <si>
    <t>26-30 years</t>
  </si>
  <si>
    <t>31-35 years</t>
  </si>
  <si>
    <t>36-40 years</t>
  </si>
  <si>
    <t>41-45 years</t>
  </si>
  <si>
    <t>46-50 years</t>
  </si>
  <si>
    <t>51 years and older</t>
  </si>
  <si>
    <t>Total</t>
  </si>
  <si>
    <t>Tablica 3. Dynamika liczby członków otwartych funduszy emerytalnych *)</t>
  </si>
  <si>
    <t>Table 3. Members' Dynamics by Open Pension Funds *)</t>
  </si>
  <si>
    <t>Razem / Total:</t>
  </si>
  <si>
    <t xml:space="preserve"> Komisja Nadzoru Finansowego</t>
  </si>
  <si>
    <t>*) Informacje o wszystkich przerejestrowanych członkach OFE, bez względu na to, czy zmianie członkostwa towarzyszyło rozliczenie wypłaty transferowej. Wypłaty transferowe między OFE odbywają się w ostatnim dniu roboczym lutego, maja, sierpnia i listopada. Kwota wypłaty transferowej ustalana jest w piątym dniu roboczym przed dniem tej wypłaty. Rozliczenia wypłat transferowych pomiędzy OFE dokonuje Krajowy Depozyt Papierów Wartościowych.</t>
  </si>
  <si>
    <t>*) Data on all transfers completed, both with and without the settlement of funds. Transfer payments between OFEs are made on the last working day of February, May, August and November. The amount of payment is set on the fifth working day before the day of payment. Settlements between OFEs are handled by the National Deposit for Securities.</t>
  </si>
  <si>
    <t>Spis tablic</t>
  </si>
  <si>
    <t>Tables Index</t>
  </si>
  <si>
    <t>III.</t>
  </si>
  <si>
    <t>IV.</t>
  </si>
  <si>
    <t>V.</t>
  </si>
  <si>
    <t>VI.</t>
  </si>
  <si>
    <t>VII.</t>
  </si>
  <si>
    <t>RACHUNEK WYNIKÓW PTE</t>
  </si>
  <si>
    <t>PKO BP Bankowy</t>
  </si>
  <si>
    <t>Źródło: Obliczenia własne na podstawie danych OFE /
Source: Own calculations based on the OPF data</t>
  </si>
  <si>
    <t>Tablica 9. Struktura portfeli inwestycyjnych otwartych funduszy emerytalnych (w zł)</t>
  </si>
  <si>
    <t>Table 9. Open Pension Funds' Investment Portfolio (in PLN)</t>
  </si>
  <si>
    <t>Tablica 10. Zestawienie poszczególnych instrumentów portfeli inwestycyjnych otwartych funduszy emerytalnych (w zł)</t>
  </si>
  <si>
    <t>Table 10. List of Open Pension Funds' Investment Portfolio Instruments (in PLN)</t>
  </si>
  <si>
    <t>Pełna nazwa kategorii lokat</t>
  </si>
  <si>
    <t>Full name of investment category</t>
  </si>
  <si>
    <t>A</t>
  </si>
  <si>
    <t>B</t>
  </si>
  <si>
    <t>I</t>
  </si>
  <si>
    <t>O</t>
  </si>
  <si>
    <t>Z</t>
  </si>
  <si>
    <t>**) Różnica między liczbą członków, którzy przystąpili do danego funduszu i liczbą członków, którzy opuścili ten fundusz.</t>
  </si>
  <si>
    <t>**) Difference between the total number of members joining a fund and the total number of members leaving the fund.</t>
  </si>
  <si>
    <t>powyżej 51 lat</t>
  </si>
  <si>
    <t>wchodzący</t>
  </si>
  <si>
    <t>opuszczający</t>
  </si>
  <si>
    <t>Saldo</t>
  </si>
  <si>
    <t>ingoing</t>
  </si>
  <si>
    <t>outgoing</t>
  </si>
  <si>
    <t>Balance</t>
  </si>
  <si>
    <t>Źródło: ZUS, KDPW / Source: ZUS, KDPW</t>
  </si>
  <si>
    <t>Table 5. Pension Contributions Transferred to Open Pension Funds by ZUS</t>
  </si>
  <si>
    <t>Składki przekazane w okresie</t>
  </si>
  <si>
    <t>Contributions transferred in period</t>
  </si>
  <si>
    <t>Tablica 6. Kwoty składek na ubezpieczenie emerytalne i odsetek przekazywanych przez ZUS do otwartych funduszy emerytalnych</t>
  </si>
  <si>
    <t>Table 6. Amount of Pension Contributions and Interests Transferred to Open Pension Funds by ZUS</t>
  </si>
  <si>
    <t xml:space="preserve">Tablica 5. Składki na ubezpieczenie emerytalne przekazywane przez ZUS do otwartych funduszy emerytalnych </t>
  </si>
  <si>
    <t>liczba składek ogółem</t>
  </si>
  <si>
    <t>total number of contributions</t>
  </si>
  <si>
    <t>Rachunki prowadzone przez OFE wg stanu na koniec miesiąca:</t>
  </si>
  <si>
    <t>Accounts managed by OFE as of:</t>
  </si>
  <si>
    <t>w tym martwe rachunki</t>
  </si>
  <si>
    <t>odsetek martwych rachunków (w %)</t>
  </si>
  <si>
    <t>including: "inactive accounts"</t>
  </si>
  <si>
    <t>mężczyźni</t>
  </si>
  <si>
    <t>kobiety</t>
  </si>
  <si>
    <t>males</t>
  </si>
  <si>
    <t>females</t>
  </si>
  <si>
    <t>Liczba członków na dzień:</t>
  </si>
  <si>
    <t>Udział w rynku wg liczby członków na dzień:</t>
  </si>
  <si>
    <t>Zmiana kwartalna na dzień:</t>
  </si>
  <si>
    <t>Zmiana kwartalna w % na dzień:</t>
  </si>
  <si>
    <t>Zmiana roczna na dzień:</t>
  </si>
  <si>
    <t>Zmiana roczna w % na dzień:</t>
  </si>
  <si>
    <t>members
as of:</t>
  </si>
  <si>
    <t>market share as of:</t>
  </si>
  <si>
    <t>quarterly absolute change</t>
  </si>
  <si>
    <t>quarterly change in %</t>
  </si>
  <si>
    <t>annual absolute change</t>
  </si>
  <si>
    <t>annual change in %</t>
  </si>
  <si>
    <t xml:space="preserve">kwartalnie </t>
  </si>
  <si>
    <t xml:space="preserve">rocznie </t>
  </si>
  <si>
    <t>Otwarty fundusz emerytalny / Open pension fund</t>
  </si>
  <si>
    <t>Razem przystąpiło do funduszy / Total number of members entering funds</t>
  </si>
  <si>
    <t>Razem opuściło fundusze / Total number of members leaving funds</t>
  </si>
  <si>
    <t>Transfery netto / Net transfers **)</t>
  </si>
  <si>
    <t>Wartość wypłat transferowych w zł</t>
  </si>
  <si>
    <t>transfery netto</t>
  </si>
  <si>
    <t>Należności do KDPW</t>
  </si>
  <si>
    <t>Zobowiązania wobec KDPW</t>
  </si>
  <si>
    <t>net transfers</t>
  </si>
  <si>
    <t xml:space="preserve"> Value of transfer payments in PLN</t>
  </si>
  <si>
    <t>Payables</t>
  </si>
  <si>
    <t>Receivables</t>
  </si>
  <si>
    <t>Kwota składek przekazanych w okresie (w zł)</t>
  </si>
  <si>
    <t>Amount of contributions transferred in period (in PLN)</t>
  </si>
  <si>
    <t>kwota składek</t>
  </si>
  <si>
    <t>odsetki</t>
  </si>
  <si>
    <t>amount of contributions</t>
  </si>
  <si>
    <t>interests</t>
  </si>
  <si>
    <t>Średnia</t>
  </si>
  <si>
    <t>Mediana</t>
  </si>
  <si>
    <t>Minimalna</t>
  </si>
  <si>
    <t>Maksymalna</t>
  </si>
  <si>
    <t>Rozstęp</t>
  </si>
  <si>
    <t>Odchylenie standardowe</t>
  </si>
  <si>
    <t>Współczynnik zmienności</t>
  </si>
  <si>
    <t>Accounting unit's value</t>
  </si>
  <si>
    <t>Arithmetic average</t>
  </si>
  <si>
    <t>Median</t>
  </si>
  <si>
    <t>Minimum</t>
  </si>
  <si>
    <t>Maximum</t>
  </si>
  <si>
    <t>Range</t>
  </si>
  <si>
    <t>Standard deviation</t>
  </si>
  <si>
    <t>Coefficient of variation</t>
  </si>
  <si>
    <t>Średnia ważona WJR / Weighted Average</t>
  </si>
  <si>
    <t>Akcje spółek notowanych na regulowanym rynku giełdowym</t>
  </si>
  <si>
    <t>Inne lokaty</t>
  </si>
  <si>
    <t>Obligacje</t>
  </si>
  <si>
    <t>Aktywa
Assets</t>
  </si>
  <si>
    <t>Portfel inwestycyjny
Investment portfolio</t>
  </si>
  <si>
    <t>Środki pieniężne ogółem
Total Cash</t>
  </si>
  <si>
    <t>Środki pieniężne na rachunkach bieżących
Cash on current accounts</t>
  </si>
  <si>
    <t>Środki pieniężne na rachunku przeliczeniowym
Cash on the conversion account</t>
  </si>
  <si>
    <t>Środki pieniężne na pozostałych rachunkach
Cash on other accounts</t>
  </si>
  <si>
    <t>Należności ogółem
Total Debts</t>
  </si>
  <si>
    <t>Należności z tytułu zbytych składników portfela inwestycyjnego
Debts arising out of sold components of investment portfolio</t>
  </si>
  <si>
    <t>Należności z tytułu dywidend
Debts arising out of dividends</t>
  </si>
  <si>
    <t>Należności z tytułu pożyczek
Debts arising out of loans</t>
  </si>
  <si>
    <t>Należności z tytułu odsetek
Debts arising out of interest</t>
  </si>
  <si>
    <t>Należności od towarzystwa
Debts from society</t>
  </si>
  <si>
    <t>Należności z tytułu wpłat na rachunek premiowy
Debts arising out of payments to surplus account</t>
  </si>
  <si>
    <t>Pozostałe należności
Other debts</t>
  </si>
  <si>
    <t>Rozliczenia międzyokresowe
Prepayments and accrued income</t>
  </si>
  <si>
    <t>Zobowiązania ogółem
Creditors</t>
  </si>
  <si>
    <t>Zobowiązania z tytułu nabytych składników portfela inwestycyjnego
Creditors arising out of purchased components of investment portfolio</t>
  </si>
  <si>
    <t>Zobowiązania z tytułu pożyczek i kredytów
Creditors arising out of loans and credits</t>
  </si>
  <si>
    <t>Zobowiązania wobec członków
Creditors due to members</t>
  </si>
  <si>
    <t>Zobowiązania wobec towarzystwa
Creditors due to the society</t>
  </si>
  <si>
    <t>Zobowiązania wobec depozytariusza
Creditors due to depositary</t>
  </si>
  <si>
    <t>Zobowiązania z tytułu nieprzeliczonych jednostek na rachunku rezerwowym
Creditors arising out of unconverted accounting units on reserve account</t>
  </si>
  <si>
    <t>Zobowiązania z tytułu nieprzeliczonych jednostek na rachunku premiowym
Creditors arising out of unconverted accounting units on surplus account</t>
  </si>
  <si>
    <t>Zobowiązania z tytułu nieprzeliczonych jednostek na rachunku części dodatkowej Funduszu Gwarancyjnego
Creditors arising out of unconverted accounting units on additional section of Guarantee Fund</t>
  </si>
  <si>
    <t>Pozostałe zobowiązania
Other creditors</t>
  </si>
  <si>
    <t>Rozliczenia międzyokresowe
Accruals and deferred income</t>
  </si>
  <si>
    <t>Aktywa netto
Net assets</t>
  </si>
  <si>
    <t>Kapitał funduszu
Fund's capital</t>
  </si>
  <si>
    <t>Kapitał rezerwowy 
Reserve capital</t>
  </si>
  <si>
    <t>Kapitał premiowy
Surplus capital</t>
  </si>
  <si>
    <t>Kapitał części dodatkowej Funduszu Gwarancyjnego
Capital of additional section of Guarantee Fund</t>
  </si>
  <si>
    <t>VIII.</t>
  </si>
  <si>
    <t>Zakumulowany nierozdysponowany wynik finansowy
Accumulated undistributed financial result</t>
  </si>
  <si>
    <t>Zakumulowany nierozdysponowany wynik z inwestycji
Accumulated undistributed result on investments</t>
  </si>
  <si>
    <t>Zakumulowany nierozdysponowany zrealizowany zysk (strata) z inwestycji
Accumulated undistributed realisd profit (loss) on investments</t>
  </si>
  <si>
    <t>Niezrealizowany zysk (strata) z wyceny inwestycji
Unrealised profit (loss) on inwestments</t>
  </si>
  <si>
    <t>Zakumulowane przychody z tytułu pokrycia niedoboru
Accumulated income arising out of deficit coverage</t>
  </si>
  <si>
    <t>IX.</t>
  </si>
  <si>
    <t>Kapitał i zakumulowany nierozdysponowany wynik finansowy razem
Total capital and accumulated undistributed financial result (IV+V+VI+VII+VIII)</t>
  </si>
  <si>
    <t>Przychody  operacyjne
Operating income</t>
  </si>
  <si>
    <t>Przychody portfela inwestycyjnego:
Income from investments portfolio</t>
  </si>
  <si>
    <t>dywidendy i udziały w zyskach
Dividends and profit participations</t>
  </si>
  <si>
    <t>odsetki od dłużnych papierów wartościowych
Interest on debt securities</t>
  </si>
  <si>
    <t>odsetki od depozytów bankowych i bankowych papierów wartościowych
Interest on bank deposits and bank securities</t>
  </si>
  <si>
    <t>pozostałe odsetki
Other interest</t>
  </si>
  <si>
    <t>odpis dyskonta od dłużnych papierów wartościowych nabytych poniżej wartości nominalnej
Discount deduction from debt securities purchased below the nominal value</t>
  </si>
  <si>
    <t>przychody z tytułu udzielonych pożyczek i kredytów
Income from loans and credits granted</t>
  </si>
  <si>
    <t>przychody z tytułu udzielonych pożyczek w papierach wartościowych
Income from loans granted in securities</t>
  </si>
  <si>
    <t>pozostałe przychody portfela inwestycyjnego
Other income of investment portfolio</t>
  </si>
  <si>
    <t>Przychody ze środków pieniężnych na rachunkach bankowych
Income from cash on bank accounts</t>
  </si>
  <si>
    <t>Różnice kursowe dodatnie
Exchange rate differences positive</t>
  </si>
  <si>
    <t>Pozostałe przychody
Other income</t>
  </si>
  <si>
    <t>Koszty operacyjne
Operating costs</t>
  </si>
  <si>
    <t>Koszty zarządzania funduszem
Costs of fund's management</t>
  </si>
  <si>
    <t>Koszty zasilenia rachunku premiowego
Costs of payments to surplus account</t>
  </si>
  <si>
    <t>Koszty wynagrodzenia depozytariusza
Costs of depositary's remuneration</t>
  </si>
  <si>
    <t>Koszty portfela inwestycyjnego: 
Costs of investment portfolio</t>
  </si>
  <si>
    <t>amortyzacja premii od dłużnych papierów wartościowych nabytych powyżej wartości nominalnej
Depreciation of bonus from securities purchased above the nominal value</t>
  </si>
  <si>
    <t>pozostałe koszty inwestycyjne
Other investment costs</t>
  </si>
  <si>
    <t>Koszty zaciągniętych pożyczek i kredytów
Charges arising out of loans and credits incurred</t>
  </si>
  <si>
    <t>Przychody z tytułu uzupełnienia aktywów funduszu środkami zgromadzonymi na rachunku premiowym
Income arising out of supplement of assets by resources collected on surplus account</t>
  </si>
  <si>
    <t>Różnice kursowe ujemne
Exchange rate differences negative</t>
  </si>
  <si>
    <t>Pozostałe koszty
Other costs</t>
  </si>
  <si>
    <t>Wynik z inwestycji
Result on investments</t>
  </si>
  <si>
    <t>Zrealizowany i niezrealizowany zysk (strata)
Realised and unrealised profit (loss)</t>
  </si>
  <si>
    <t>Zrealizowany zysk (strata) z inwestycji
Realised profit (loss) on investments</t>
  </si>
  <si>
    <t>Niezrealizowany zysk (strata) z wyceny inwestycji
Unrealised profit (loss) on valuation of investments</t>
  </si>
  <si>
    <t>Wynik z operacji
Result of operations</t>
  </si>
  <si>
    <t>Wynik finansowy
Financial result</t>
  </si>
  <si>
    <t>Przychody z tytułu kwot pobieranych przez OFE od wpłacanych składek  
Revenues from amounts collected by the Open Pension Fund from member contributions</t>
  </si>
  <si>
    <t>Wynagrodzenie za zarządzanie OFE 
Remunerations for managing the Open Pension Fund</t>
  </si>
  <si>
    <t>Przychody od OFE przeznaczone na tworzenie rachunku premiowego 
Revenues from the Open pension Fund for the creation of premium account</t>
  </si>
  <si>
    <t>Pozostałe przychody
Other revenues</t>
  </si>
  <si>
    <t>Przychody wynikające z zarządzania DFE
Revenues from Occupational Pension Fund management</t>
  </si>
  <si>
    <t>Przychody z tytułu kwot pobieranych przez DFE od wpłacanych składek
Revenues from amounts collected by the Occupational Pension Fund from member contributions</t>
  </si>
  <si>
    <t>Wynagrodzenie za zarządzanie DFE
Remunerations for managing the Occupational Pension Fund</t>
  </si>
  <si>
    <t>Przychody z tytułu opłat na rzecz PTE uiszczanych przez przez członków DFE i związanych z wypłatami transferowymi
Revenues arising from the fees on behalf of the Employee Pension Society by the Occupational Pension Fund members and related to credit transfers</t>
  </si>
  <si>
    <t>Koszty związane z zarządzaniem funduszami emerytalnymi
Costs arising from pension fund management</t>
  </si>
  <si>
    <t>Obowiązkowe obciążenia z tytułu zarządzania OFE
Obligatory encumbrance arising from Open Pension Fund management</t>
  </si>
  <si>
    <t>Koszty z tytułu opłat agenta transferowego/rejestru członków funduszu
Costs resulting from the fees of the transfer agency/fund members register</t>
  </si>
  <si>
    <t>Koszty z tytułu opłat na funkcjonowanie organu nadzoru/ rzecznika ubezpieczonych w tym:
Costs resulting from the fees for the functioning of the Supervisory Body/Insurance Ombudsman</t>
  </si>
  <si>
    <t>wpłaty na rzecz organu nadzoru 
Payments to the Supervision Office,</t>
  </si>
  <si>
    <t>wpłaty na rzecznika ubezpieczonych
Payments related to Insurance Ombudsman</t>
  </si>
  <si>
    <t>Koszty z tytułu tworzenia w OFE rachunku premiowego
Costs of creating a premium account in the Open Pension Fund</t>
  </si>
  <si>
    <t>Koszty z tytułu wpłat na rachunek części podstawowej Funduszu Gwarancyjnego
Costs related to credit transfers to the base part of the Guarantee Fund</t>
  </si>
  <si>
    <t>Koszty z tytułu opłat transakcji nabycia/zbycia aktywów OFE
Costs related to charges by purchase/sale of the Open Pension Fund's assets</t>
  </si>
  <si>
    <t>Koszty z tytułu prowizji dla ZUS od składek członków OFE
Costs related to the commission of the Social Insurance Institution on Open Pension Fund's members' contributions</t>
  </si>
  <si>
    <t>Koszty z tytułu transferów – prowizja dla ZUS
Costs related to transfers - commission for the Social Insurance Institution</t>
  </si>
  <si>
    <t>Koszty z tytułu transferów – opłata dla KDPW  
Costs related to transfers - charges to National Securities Deposit</t>
  </si>
  <si>
    <t>Koszty z tytułu pozostałych obowiązkowych obciążeń i opłat operacyjnych
Costs related to other obligatory encumbrances and operational charges</t>
  </si>
  <si>
    <t>Pozostałe obciążenia
Other encumbrances</t>
  </si>
  <si>
    <t>Koszty usług akwizycyjnych na rzecz OFE
Costs of acquisition services for the Open Pension Fund</t>
  </si>
  <si>
    <t>Koszty marketingu i promocji 
Costs of marketing and promotions</t>
  </si>
  <si>
    <t>Koszty ogólne zarządzania PTE
General costs related to the management of the General Pension Society</t>
  </si>
  <si>
    <t>zużycie materiałów i energii,
Materials and energy consumption,</t>
  </si>
  <si>
    <t>amortyzacja,
Depreciation,</t>
  </si>
  <si>
    <t>wynagrodzenia,
Remunerations,</t>
  </si>
  <si>
    <t>ubezpieczenia społeczne i inne świadczenia,
Social insurance and other benefits,</t>
  </si>
  <si>
    <t>usługi obce,
External services,</t>
  </si>
  <si>
    <t>podatki i opłaty
Taxes, charges,</t>
  </si>
  <si>
    <t>pozostałe koszty rodzajowe
Other generic costs</t>
  </si>
  <si>
    <t>Koszty usług akwizycyjnych na rzecz DFE
Costs of acquisition services for the Occupational Pension Fund</t>
  </si>
  <si>
    <t>Obowiązkowe obciążenia z tytułu zarządzania DFE
Obligatory encumbrance arising from Occupational Pension Fund management</t>
  </si>
  <si>
    <t>Koszty z tytułu opłat transakcji nabycia/zbycia aktywów DFE
Costs related to charges by purchase/sale of the Occupational Pension Fund's assets</t>
  </si>
  <si>
    <t>Zysk/ strata techniczna towarzystwa na zarządzaniu funduszami emerytalnymi
Profit/technical loss of the society in relation to the management of pension funds</t>
  </si>
  <si>
    <t>Pozostałe przychody operacyjne
Other operating income</t>
  </si>
  <si>
    <t>Inne przychody
Other revenues by title</t>
  </si>
  <si>
    <t>Pozostałe koszty operacyjne 
Other operating costs</t>
  </si>
  <si>
    <t>Aktualizacja wartości aktywów niefinansowych
Revaluation of non-financial assets</t>
  </si>
  <si>
    <t>Inne koszty
Other costs by title</t>
  </si>
  <si>
    <t>Zysk/ strata operacyjna
Profit (loss) on ordinary operating activities</t>
  </si>
  <si>
    <t>Przychody finansowe
Financial income</t>
  </si>
  <si>
    <t>Aktualizacja wartości aktywów finansowych w jednostkach powiązanych
Update of the financial assets' value at affiliated undertakings</t>
  </si>
  <si>
    <t>Aktualizacja wartości aktywów finansowych w jednostkach pozostałych
Update of the financial assets' value at other undertakings</t>
  </si>
  <si>
    <t>Inne przychody finansowe związane z jednostkami powiązanymi według tytułów
Other financial revenues related to affiliated undertakings by title</t>
  </si>
  <si>
    <t>Inne przychody finansowe związane z jednostkami pozostałymi według tytułów
Other financial revenues related to other undertakings by title</t>
  </si>
  <si>
    <t>Koszty finansowe
Financial costs</t>
  </si>
  <si>
    <t>Inne koszty finansowe związane z jednostkami powiązanymi według tytułów
Other financial costs related to affiliated undertakings by title</t>
  </si>
  <si>
    <t>Inne koszty finansowe związane z jednostkami pozostałymi według tytułów 
Other financial costs related to other undertakings by title</t>
  </si>
  <si>
    <t>Zysk/ strata brutto
Gross profit/loss</t>
  </si>
  <si>
    <t>Podatek dochodowy
Income tax</t>
  </si>
  <si>
    <t>Korekta aktywów lub pasywów z tytułu odroczonego podatku dochodowego
Correction of assets or liabilities related to adjourned income tax</t>
  </si>
  <si>
    <t>Zysk/ strata netto
Net profit (loss)</t>
  </si>
  <si>
    <t>BILANS PTE</t>
  </si>
  <si>
    <t>A.</t>
  </si>
  <si>
    <t>Suma aktywów
Total Assets</t>
  </si>
  <si>
    <t>Aktywa trwałe
Fixed assets</t>
  </si>
  <si>
    <t>Wartości niematerialne i prawne
Intangible assets and legal values</t>
  </si>
  <si>
    <t>Rzeczowe aktywa trwałe 
Fixed tangible assets</t>
  </si>
  <si>
    <t>Należności długoterminowe 
Long-term debtors</t>
  </si>
  <si>
    <t>od jednostek powiązanych 
From affiliated undertakings</t>
  </si>
  <si>
    <t>od pozostałych jednostek
From other undertakings</t>
  </si>
  <si>
    <t>Inwestycje długoterminowe 
Long-term investments</t>
  </si>
  <si>
    <t>Nieruchomości
Land and buildings</t>
  </si>
  <si>
    <t>Wartości niematerialne i prawne
Intangible assets</t>
  </si>
  <si>
    <t>Długoterminowe aktywa finansowe w tym:
Long-term financial assets</t>
  </si>
  <si>
    <t>Inne inwestycje długoterminowe
Other long-term investments</t>
  </si>
  <si>
    <t>Długoterminowe rozliczenia międzyokresowe
Long-term prepayments and accruals</t>
  </si>
  <si>
    <t>Aktywa obrotowe
Current assets</t>
  </si>
  <si>
    <t>Zapasy
Stocks</t>
  </si>
  <si>
    <t>Należności krótkoterminowe
Current liabilities of debtors</t>
  </si>
  <si>
    <t>Z tytułu dostaw i usług, w tym
Receivables arising from deliveries and services, including</t>
  </si>
  <si>
    <t>a1)</t>
  </si>
  <si>
    <t>z tytułu zarządzania funduszem, w tym:
Receivables arising from fund management, including</t>
  </si>
  <si>
    <t>aa1)</t>
  </si>
  <si>
    <t>należności od OFE, w tym: 
Receivables from the Open Pension Fund, including:</t>
  </si>
  <si>
    <t>tytułem opłat od składek, za zarządzanie
receivables from contributions' charges, management</t>
  </si>
  <si>
    <t>tytułem refinansowania kosztów ponoszonych przez fundusz
receivables arising from refinancing of fund's costs</t>
  </si>
  <si>
    <t>tytułem wypłaty z aktywów funduszu
receivables arising from the sale of fund's assets</t>
  </si>
  <si>
    <t>tytułem zwrotów z rachunku rezerwowego
receivables from the returns from reserve accounts</t>
  </si>
  <si>
    <t>aa3)</t>
  </si>
  <si>
    <t>należności od ZUS
Receivables from the Social Insurance Institution</t>
  </si>
  <si>
    <t>aa4)</t>
  </si>
  <si>
    <t>należności od KDPW
Receivables from the National Securities Deposit</t>
  </si>
  <si>
    <t>aa5)</t>
  </si>
  <si>
    <t>należności od Depozytariusza 
Receivables from the Depositary</t>
  </si>
  <si>
    <t>aa6)</t>
  </si>
  <si>
    <t>pozostałe
Other</t>
  </si>
  <si>
    <t>aa2)</t>
  </si>
  <si>
    <t>należności od DFE, w tym:
Receivables from the Occupational Pension Fund, including:</t>
  </si>
  <si>
    <t>a2)</t>
  </si>
  <si>
    <t>z tytułu akwizycji na rzecz OFE
Receivables arising from the acquisition activities on behalf of the Open Pension Fund</t>
  </si>
  <si>
    <t>a3)</t>
  </si>
  <si>
    <t>z tytułu akwizycji na rzecz DFE
Receivables arising from the acquisition activities on behalf of the Occupational Pension Fund</t>
  </si>
  <si>
    <t>należności dochodzone na drodze sądowej
Receivables enforced by court proceedings</t>
  </si>
  <si>
    <t>pozostałe należności
Other liabilities</t>
  </si>
  <si>
    <t>Inwestycje krótkoterminowe
Short-term investments</t>
  </si>
  <si>
    <t>Krótkoterminowe aktywa finansowe w tym:
Short-term financial assets</t>
  </si>
  <si>
    <t>środki pieniężne i inne aktywa pieniężne
Cash and other financial assets</t>
  </si>
  <si>
    <t>Inne inwestycje krótkoterminowe
Other short-term investments</t>
  </si>
  <si>
    <t>Krótkoterminowe rozliczenia międzyokresowe
Short-term prepayments and accruals</t>
  </si>
  <si>
    <t>B.</t>
  </si>
  <si>
    <t>Kapitał własny 
Entity's own capital</t>
  </si>
  <si>
    <t>Kapitał podstawowy
Stated capital</t>
  </si>
  <si>
    <t>Udziały (akcje) własne 
Entity's own shares</t>
  </si>
  <si>
    <t>Kapitał zapasowy
Supplementary capital</t>
  </si>
  <si>
    <t>Kapitał z aktualizacji wyceny 
Revaluation capital</t>
  </si>
  <si>
    <t>Pozostałe kapitały rezerwowe 
Other reserve capitals</t>
  </si>
  <si>
    <t>Zysk (strata) z lat ubiegłych
Profits (losses) brought forward</t>
  </si>
  <si>
    <t>Zysk (strata) netto
Net profits (losses)</t>
  </si>
  <si>
    <t>Odpisy z zysku netto w ciągu roku obrotowego
Write-offs from net profit for the financial year</t>
  </si>
  <si>
    <t>Zobowiązania i rezerwy na zobowiązania
Creditors and reserves for creditors</t>
  </si>
  <si>
    <t>Rezerwy na zobowiązania
Reserves for creditors</t>
  </si>
  <si>
    <t>Zobowiązania długoterminowe
Long-term creditors</t>
  </si>
  <si>
    <t>Wobec jednostek powiązanych 
Amounts owed to affiliated undertakings</t>
  </si>
  <si>
    <t>Wobec pozostałych jednostek
Amounts owed to other undertakings</t>
  </si>
  <si>
    <t>Zobowiązania krótkoterminowe 
Short-term creditors</t>
  </si>
  <si>
    <t>Z tytułu dostaw i usług, w tym:
Obligations arising from deliveries and services, including</t>
  </si>
  <si>
    <t>z tytułu zarządzania funduszem, w tym:
Obligations arising from fund management, including:</t>
  </si>
  <si>
    <t>zobowiązania wobec OFE, w tym: 
Obligations against Open Pension Fund(s), including</t>
  </si>
  <si>
    <t>tytułem refinansowania kosztów ponoszonych przez fundusz
To refinance the costs carried by the fund</t>
  </si>
  <si>
    <t>tytułem wpłat na rachunek premiowy
Resulting from transfers to premium account(s)</t>
  </si>
  <si>
    <t>tytułem wpłat na rachunek rezerwowy 
Resulting from transfers to reserve account(s)</t>
  </si>
  <si>
    <t>zobowiązania wobec Depozytariusza 
Obligations against the Depositary</t>
  </si>
  <si>
    <t>zobowiązania wobec DFE, w tym:
Obligations against Occupational Pension Fund(s), including</t>
  </si>
  <si>
    <t>z tytułu akwizycji na rzecz OFE
Obligations arising from acquisition activities on behalf of Open Pension Fund(s)</t>
  </si>
  <si>
    <t>a4)</t>
  </si>
  <si>
    <t>z tytułu wypłat transferowych OFE, w tym:
Obligations arising from Open PF's credit transfers, including:</t>
  </si>
  <si>
    <t>zobowiązania wobec ZUS
obligations against Social Insurance Institution</t>
  </si>
  <si>
    <t>zobowiązania wobec KDPW
obligations against National Securities Deposit</t>
  </si>
  <si>
    <t>z tytułu akwizycji na rzecz DFE
Obligations arising from acquisition activities on behalf of Occupational Pension Fund(s)</t>
  </si>
  <si>
    <t>a5)</t>
  </si>
  <si>
    <t>z tytułu wypłat, wypłat transferowych, zwrotów środków zgromadzonych w DFE
Obligations arising from Occupational PF's withdrawals, credit transfers and returns</t>
  </si>
  <si>
    <t>tytułem wynagrodzeń
Liabilities arising out of remunerations</t>
  </si>
  <si>
    <t>tytułem zaciągniętych kredytów, pożyczek, emisji dłużnych papierów wartościowych i innych zobowiązań finansowych
Liabilities arising from loans, credits, debt instruments' issuing and other financial obligations</t>
  </si>
  <si>
    <t>pozostałe zobowiązania
Other liabilities</t>
  </si>
  <si>
    <t>Fundusze specjalne
Special funds</t>
  </si>
  <si>
    <t>Przychody wynikające z zarządzania OFE
Revenues from Open Pension Fund management</t>
  </si>
  <si>
    <t>liczba rachunków członkowskich</t>
  </si>
  <si>
    <t>member accounts</t>
  </si>
  <si>
    <t>Rynek / Market</t>
  </si>
  <si>
    <t>Tablica 15. Średni kapitał emerytalny członków OFE wg wieku i płci</t>
  </si>
  <si>
    <t>Table 15.  Average capital Open Pension Funds' Members by Age and Sex *)</t>
  </si>
  <si>
    <t>MetLife</t>
  </si>
  <si>
    <t>Koszty pokrycia niedoboru w OFE / szkody
Costs of covering the deficits / loss in Open Pension Fund(s)</t>
  </si>
  <si>
    <t>tytułem pokrycia niedoboru / szkody
To cover the deficit / loss</t>
  </si>
  <si>
    <t>Depozyty bankowe</t>
  </si>
  <si>
    <t>Koszty danin publiczno-prawnych
Legal and public duties</t>
  </si>
  <si>
    <t>Przychody z tytułu pokrycia szkody
Income from loss coverage</t>
  </si>
  <si>
    <t>B - depozyty bankowe                                                                                                                                                      B - bank deposits</t>
  </si>
  <si>
    <t>Obligacje, bankowe papiery wartościowe lub listy zastawne emitowane przez BGK
Bond bank securities or mortgage - issuer BGK</t>
  </si>
  <si>
    <t>Źródło: PTE / Source: GPS</t>
  </si>
  <si>
    <t>Nationale-Nederlanden OFE</t>
  </si>
  <si>
    <t>MetLife OFE</t>
  </si>
  <si>
    <t>Nationale</t>
  </si>
  <si>
    <t>tytułem podatków, dotacji, ceł, ubezpieczeń społecznych i  zdrowotnych oraz innych tytułów publiczno-prawnych
Receivables arising out of taxes, subsidies, customs duties, social and health insurance and other claims</t>
  </si>
  <si>
    <t>Suma pasywów
Total liabilities</t>
  </si>
  <si>
    <t>tytułem wpłat na rachunek Funduszu Gwarancyjnego
Resulting form transfers to the Guarantee Fund</t>
  </si>
  <si>
    <t>tytułem podatków, ceł, ubezpieczeń społecznych i zdrowotnych oraz innych tytułów publiczno-prawnych
Liabilities arising out of taxes, customs duties, insurances and other performances</t>
  </si>
  <si>
    <t>Przychody z tytułu wykorzystania rachunku rezerwowego OFE
Revenues from the use of the reserve account of the Open Premium Fund</t>
  </si>
  <si>
    <t>Przychody z tytułu zwrotu nadpłaty ze środków Funduszu Gwarancyjnego
Revenues from the overall return from the Guarantee Fund</t>
  </si>
  <si>
    <t>Zysk z tytułu rozchodu aktywów niefinansowych
Profits from the sale of non-financial assets</t>
  </si>
  <si>
    <t>Strata z tytułu rozchodu aktywów niefinansowych
Losses on sales of non-financial fixed assets sale</t>
  </si>
  <si>
    <t>Należne wpłaty na kapitał (fundusz) podstawowy
Payments due for share capital</t>
  </si>
  <si>
    <t>nadwyżka wartości sprzedaży (wartości emisyjnej) nad wartością nominalną akcji
Surplus value</t>
  </si>
  <si>
    <t>z aktualizacji wartości godziwej
From the fair value update</t>
  </si>
  <si>
    <t>tworzone zgodnie ze statutem spółki
Created in accordance with the statutes of the company</t>
  </si>
  <si>
    <t>na akcje własne
For own shares</t>
  </si>
  <si>
    <t>Grupa instrumentów</t>
  </si>
  <si>
    <t>Wartość na dzień wyceny</t>
  </si>
  <si>
    <t>Group of instruments</t>
  </si>
  <si>
    <t>Worth at valuation day</t>
  </si>
  <si>
    <t>Akcje notowane na rynku regulowanym na terytorium RP</t>
  </si>
  <si>
    <t>Depozyty w bankach krajowych w walucie polskiej</t>
  </si>
  <si>
    <t>Hipoteczne listy zastawne</t>
  </si>
  <si>
    <t>Publiczne certyfikaty inwestycyjne emitowane przez fundusze inwestycyjne zamknięte</t>
  </si>
  <si>
    <t>Niebędące przedmiotem oferty publicznej obligacje i inne dłużne papiery wartościowe o stałym oprocentowaniu jednostek samorządu terytorialnego lub ich związków</t>
  </si>
  <si>
    <t>Niebędące przedmiotem oferty publicznej obligacje i inne dłużne papiery wartościowe o zmiennym oprocentowaniu jednostek samorządu terytorialnego lub ich związków</t>
  </si>
  <si>
    <t>Niebędące przedmiotem oferty publicznej zabezpieczone całkowicie obligacje i dłużne papiery wartościowe o stałym oprocentowaniu podmiotów innych niż jednostki samorządu terytorialnego lub ich związki</t>
  </si>
  <si>
    <t>Niebędące przedmiotem oferty publicznej zabezpieczone całkowicie obligacje i dłużne papiery wartościowe o zmiennym oprocentowaniu podmiotów innych niż jednostki samorządu terytorialnego lub ich związki</t>
  </si>
  <si>
    <t>Niezabezpieczone całkowicie obligacje i inne dłużne papiery wartościowe o stałym oprocentowaniu spółek notowanych na rynku regulowanym na terytorium RP</t>
  </si>
  <si>
    <t>Niezabezpieczone całkowicie obligacje i inne dłużne papiery wartościowe o zmiennym oprocentowaniu spółek nienotowanych na rynku regulowanym na terytorium RP, będące przedmiotem oferty publicznej na terytorium RP</t>
  </si>
  <si>
    <t>Niezabezpieczone całkowicie obligacje i inne dłużne papiery wartościowe o zmiennym oprocentowaniu spółek notowanych na rynku regulowanym na terytorium RP</t>
  </si>
  <si>
    <t>Niezabezpieczone całkowicie obligacje i inne dłużne papiery wartościowe zerokuponowe spółek notowanych na rynku regulowanym na terytorium RP</t>
  </si>
  <si>
    <t>Obligacje i inne dłużne papiery wartościowe o stałym oprocentowaniu jednostek samorządu terytorialnego lub ich związków, będące przedmiotem oferty publicznej</t>
  </si>
  <si>
    <t>Obligacje o zmiennym oprocentowaniu emitowane przez BGK inne niż określone w ustawie o autostradach płatnych oraz o Krajowym Funduszu Drogowym</t>
  </si>
  <si>
    <t>Obligacje przychodowe o zmiennym oprocentowaniu</t>
  </si>
  <si>
    <t>Zabezpieczone całkowicie obligacje o zmiennym oprocentowaniu podmiotów innych niż jednostki samorządu terytorialnego lub ich związki, będące przedmiotem oferty publicznej na terytorium RP</t>
  </si>
  <si>
    <t>Akcje spółek notowanych na rynku regulowanym w państwach innych niż RP</t>
  </si>
  <si>
    <t>Kwity depozytowe dopuszczone do obrotu na rynku regulowanym w państwach innych niż RP</t>
  </si>
  <si>
    <t>Aviva OFE Aviva Santander</t>
  </si>
  <si>
    <t>Publiczne listy zastawne</t>
  </si>
  <si>
    <t>2019-06-30</t>
  </si>
  <si>
    <t>WJR na 2019.06.28</t>
  </si>
  <si>
    <t>Depozyty w bankach krajowych w walutach państw UE, EOG i OECD</t>
  </si>
  <si>
    <t>Akcje będące przedmiotem oferty publicznej na terytorium RP nienotowane na rynku regulowanym</t>
  </si>
  <si>
    <t>Stan na dzień / As of: 30-09-2019</t>
  </si>
  <si>
    <t>Stan na dzień / As of: 29-09-2019</t>
  </si>
  <si>
    <t>2018-09-29</t>
  </si>
  <si>
    <t>2019-09-29</t>
  </si>
  <si>
    <t>Tablica 4. Zmiany członkostwa dokonane przez członków otwartych funduszy emerytalnych w 3 kwartale 2019 r.*</t>
  </si>
  <si>
    <t>Table 4. Transfers of Open Pension Funds' Members in the 3 quarter of year 2019 *)</t>
  </si>
  <si>
    <t xml:space="preserve">Tablica 4a. Zmiany członkostwa dokonane przez członków otwartych funduszy emerytalnych w 3 kwartale 2019 r. według wieku oraz rozliczenie wypłat transferowych przez Krajowy Depozyt Papierów Wartościowych*) </t>
  </si>
  <si>
    <t xml:space="preserve">Table 4a. Transfers of Open Pension Funds' Members in the 3 quarter of year 2019 by Age and Settlements done by the National Deposit for Securities*) </t>
  </si>
  <si>
    <t>07.2019</t>
  </si>
  <si>
    <t>08.2019</t>
  </si>
  <si>
    <t>09.2019</t>
  </si>
  <si>
    <t xml:space="preserve"> 19.05.1999 - 30.09.2019</t>
  </si>
  <si>
    <t>Tablica 8. Wartości i miary zmienności jednostek rozrachunkowych otwartych funduszy emerytalnych w 3 kwartale 2019 roku (w zł)</t>
  </si>
  <si>
    <t>Table 8. Accounting Units Values by Open Pension Funds in the 3 quarter of year 2019 (in PLN)</t>
  </si>
  <si>
    <t>WJR na 2019.09.30</t>
  </si>
  <si>
    <t>Prawa poboru do akcji będących przedmiotem oferty publicznej na terytorium RP nienotowane na rynku regulowanym</t>
  </si>
  <si>
    <t>Niebędące przedmiotem oferty publicznej zabezpieczone całkowicie obligacje i dłużne papiery wartościowe zerokuponowe podmiotów innych niż jednostki samorządu terytorialnego lub ich związki</t>
  </si>
  <si>
    <t>Tablica 7. Rachunki prowadzone przez otwarte fundusze emerytalne w 3 kwartale 2019 r.</t>
  </si>
  <si>
    <t>Table 7. Members' Accounts Managed by Open Pension Funds in the 3 quarter of year 2019</t>
  </si>
  <si>
    <t xml:space="preserve">
Biuletyn Kwartalny. Rynek OFE 3/2019
</t>
  </si>
  <si>
    <t xml:space="preserve">
Quarterly Bulletin. OPF’s Market 3/2019
</t>
  </si>
</sst>
</file>

<file path=xl/styles.xml><?xml version="1.0" encoding="utf-8"?>
<styleSheet xmlns="http://schemas.openxmlformats.org/spreadsheetml/2006/main">
  <numFmts count="5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
    <numFmt numFmtId="167" formatCode="#,##0_ ;\-#,##0\ "/>
    <numFmt numFmtId="168" formatCode="0.000%"/>
    <numFmt numFmtId="169" formatCode="00\-000"/>
    <numFmt numFmtId="170" formatCode="#,##0.00_ ;\-#,##0.00\ "/>
    <numFmt numFmtId="171" formatCode="_-* #,##0.00\ _z_ł_-;\-* #,##0.00\ _z_ł_-;_-* &quot;-&quot;\ _z_ł_-;_-@_-"/>
    <numFmt numFmtId="172" formatCode="mmmm/yyyy\r\."/>
    <numFmt numFmtId="173" formatCode="00"/>
    <numFmt numFmtId="174" formatCode="&quot;zł&quot;#,##0_);\(&quot;zł&quot;#,##0\)"/>
    <numFmt numFmtId="175" formatCode="&quot;zł&quot;#,##0_);[Red]\(&quot;zł&quot;#,##0\)"/>
    <numFmt numFmtId="176" formatCode="&quot;zł&quot;#,##0.00_);\(&quot;zł&quot;#,##0.00\)"/>
    <numFmt numFmtId="177" formatCode="&quot;zł&quot;#,##0.00_);[Red]\(&quot;zł&quot;#,##0.00\)"/>
    <numFmt numFmtId="178" formatCode="_(&quot;zł&quot;* #,##0_);_(&quot;zł&quot;* \(#,##0\);_(&quot;zł&quot;* &quot;-&quot;_);_(@_)"/>
    <numFmt numFmtId="179" formatCode="_(* #,##0_);_(* \(#,##0\);_(* &quot;-&quot;_);_(@_)"/>
    <numFmt numFmtId="180" formatCode="_(&quot;zł&quot;* #,##0.00_);_(&quot;zł&quot;* \(#,##0.00\);_(&quot;zł&quot;* &quot;-&quot;??_);_(@_)"/>
    <numFmt numFmtId="181" formatCode="_(* #,##0.00_);_(* \(#,##0.00\);_(* &quot;-&quot;??_);_(@_)"/>
    <numFmt numFmtId="182" formatCode="#,##0_ ;[Red]\-#,##0\ "/>
    <numFmt numFmtId="183" formatCode="#,##0.00\ &quot;zł&quot;"/>
    <numFmt numFmtId="184" formatCode="#,##0.00_ ;[Red]\-#,##0.00\ "/>
    <numFmt numFmtId="185" formatCode="0;[Red]0"/>
    <numFmt numFmtId="186" formatCode="0.0"/>
    <numFmt numFmtId="187" formatCode="0.0000"/>
    <numFmt numFmtId="188" formatCode="0.000"/>
    <numFmt numFmtId="189" formatCode="0.0%"/>
    <numFmt numFmtId="190" formatCode="0.0000%"/>
    <numFmt numFmtId="191" formatCode="0.00000%"/>
    <numFmt numFmtId="192" formatCode="yyyy\-mm\-dd"/>
    <numFmt numFmtId="193" formatCode="#.##0.00"/>
    <numFmt numFmtId="194" formatCode="0.0000000"/>
    <numFmt numFmtId="195" formatCode="0.000000"/>
    <numFmt numFmtId="196" formatCode="0.00000"/>
    <numFmt numFmtId="197" formatCode="#,##0.000"/>
    <numFmt numFmtId="198" formatCode="0.00;[Red]0.00"/>
    <numFmt numFmtId="199" formatCode="&quot;$&quot;#,##0_);\(&quot;$&quot;#,##0\)"/>
    <numFmt numFmtId="200" formatCode="&quot;$&quot;#,##0_);[Red]\(&quot;$&quot;#,##0\)"/>
    <numFmt numFmtId="201" formatCode="&quot;$&quot;#,##0.00_);\(&quot;$&quot;#,##0.00\)"/>
    <numFmt numFmtId="202" formatCode="&quot;$&quot;#,##0.00_);[Red]\(&quot;$&quot;#,##0.00\)"/>
    <numFmt numFmtId="203" formatCode="_(&quot;$&quot;* #,##0_);_(&quot;$&quot;* \(#,##0\);_(&quot;$&quot;* &quot;-&quot;_);_(@_)"/>
    <numFmt numFmtId="204" formatCode="_(&quot;$&quot;* #,##0.00_);_(&quot;$&quot;* \(#,##0.00\);_(&quot;$&quot;* &quot;-&quot;??_);_(@_)"/>
    <numFmt numFmtId="205" formatCode="0.00000000"/>
    <numFmt numFmtId="206" formatCode="#,##0.00\ ;[Red]\-#,##0.00\ "/>
    <numFmt numFmtId="207" formatCode="&quot;Tak&quot;;&quot;Tak&quot;;&quot;Nie&quot;"/>
    <numFmt numFmtId="208" formatCode="&quot;Prawda&quot;;&quot;Prawda&quot;;&quot;Fałsz&quot;"/>
    <numFmt numFmtId="209" formatCode="&quot;Włączone&quot;;&quot;Włączone&quot;;&quot;Wyłączone&quot;"/>
    <numFmt numFmtId="210" formatCode="[$€-2]\ #,##0.00_);[Red]\([$€-2]\ #,##0.00\)"/>
    <numFmt numFmtId="211" formatCode="#,##0;\-0;;@"/>
  </numFmts>
  <fonts count="99">
    <font>
      <sz val="10"/>
      <name val="Arial"/>
      <family val="0"/>
    </font>
    <font>
      <b/>
      <sz val="9"/>
      <color indexed="9"/>
      <name val="Arial"/>
      <family val="2"/>
    </font>
    <font>
      <sz val="8"/>
      <name val="Arial"/>
      <family val="2"/>
    </font>
    <font>
      <sz val="10"/>
      <name val="Arial CE"/>
      <family val="0"/>
    </font>
    <font>
      <u val="single"/>
      <sz val="8.5"/>
      <color indexed="12"/>
      <name val="Arial CE"/>
      <family val="0"/>
    </font>
    <font>
      <u val="single"/>
      <sz val="10"/>
      <color indexed="36"/>
      <name val="Arial CE"/>
      <family val="0"/>
    </font>
    <font>
      <b/>
      <sz val="12"/>
      <name val="Garamond"/>
      <family val="1"/>
    </font>
    <font>
      <b/>
      <i/>
      <sz val="12"/>
      <name val="Garamond"/>
      <family val="1"/>
    </font>
    <font>
      <b/>
      <i/>
      <sz val="10"/>
      <name val="Arial"/>
      <family val="2"/>
    </font>
    <font>
      <b/>
      <i/>
      <sz val="14"/>
      <color indexed="12"/>
      <name val="Times New Roman CE"/>
      <family val="1"/>
    </font>
    <font>
      <sz val="10"/>
      <name val="Times New Roman CE"/>
      <family val="1"/>
    </font>
    <font>
      <b/>
      <sz val="11"/>
      <color indexed="8"/>
      <name val="Arial"/>
      <family val="2"/>
    </font>
    <font>
      <sz val="10"/>
      <color indexed="8"/>
      <name val="Arial"/>
      <family val="2"/>
    </font>
    <font>
      <sz val="9"/>
      <color indexed="8"/>
      <name val="Arial"/>
      <family val="2"/>
    </font>
    <font>
      <i/>
      <sz val="9"/>
      <color indexed="8"/>
      <name val="Arial"/>
      <family val="2"/>
    </font>
    <font>
      <sz val="10"/>
      <color indexed="8"/>
      <name val="Arial CE"/>
      <family val="2"/>
    </font>
    <font>
      <sz val="10"/>
      <color indexed="9"/>
      <name val="Arial CE"/>
      <family val="2"/>
    </font>
    <font>
      <sz val="10"/>
      <color indexed="62"/>
      <name val="Arial CE"/>
      <family val="2"/>
    </font>
    <font>
      <b/>
      <sz val="10"/>
      <color indexed="63"/>
      <name val="Arial CE"/>
      <family val="2"/>
    </font>
    <font>
      <sz val="10"/>
      <color indexed="17"/>
      <name val="Arial CE"/>
      <family val="2"/>
    </font>
    <font>
      <sz val="10"/>
      <color indexed="52"/>
      <name val="Arial CE"/>
      <family val="2"/>
    </font>
    <font>
      <b/>
      <sz val="10"/>
      <color indexed="9"/>
      <name val="Arial CE"/>
      <family val="2"/>
    </font>
    <font>
      <b/>
      <sz val="15"/>
      <color indexed="62"/>
      <name val="Arial CE"/>
      <family val="2"/>
    </font>
    <font>
      <b/>
      <sz val="13"/>
      <color indexed="62"/>
      <name val="Arial CE"/>
      <family val="2"/>
    </font>
    <font>
      <b/>
      <sz val="11"/>
      <color indexed="62"/>
      <name val="Arial CE"/>
      <family val="2"/>
    </font>
    <font>
      <sz val="10"/>
      <color indexed="60"/>
      <name val="Arial CE"/>
      <family val="2"/>
    </font>
    <font>
      <b/>
      <sz val="10"/>
      <color indexed="52"/>
      <name val="Arial CE"/>
      <family val="2"/>
    </font>
    <font>
      <b/>
      <sz val="10"/>
      <color indexed="8"/>
      <name val="Arial CE"/>
      <family val="2"/>
    </font>
    <font>
      <i/>
      <sz val="10"/>
      <color indexed="23"/>
      <name val="Arial CE"/>
      <family val="2"/>
    </font>
    <font>
      <sz val="10"/>
      <color indexed="10"/>
      <name val="Arial CE"/>
      <family val="2"/>
    </font>
    <font>
      <b/>
      <sz val="18"/>
      <color indexed="62"/>
      <name val="Cambria"/>
      <family val="2"/>
    </font>
    <font>
      <sz val="10"/>
      <color indexed="20"/>
      <name val="Arial CE"/>
      <family val="2"/>
    </font>
    <font>
      <b/>
      <sz val="9"/>
      <color indexed="8"/>
      <name val="Arial"/>
      <family val="2"/>
    </font>
    <font>
      <sz val="10"/>
      <name val="Calibri"/>
      <family val="2"/>
    </font>
    <font>
      <b/>
      <i/>
      <sz val="14"/>
      <color indexed="9"/>
      <name val="Calibri"/>
      <family val="2"/>
    </font>
    <font>
      <b/>
      <sz val="9"/>
      <color indexed="9"/>
      <name val="Calibri"/>
      <family val="2"/>
    </font>
    <font>
      <b/>
      <sz val="22"/>
      <color indexed="18"/>
      <name val="Calibri"/>
      <family val="2"/>
    </font>
    <font>
      <b/>
      <i/>
      <sz val="22"/>
      <color indexed="18"/>
      <name val="Calibri"/>
      <family val="2"/>
    </font>
    <font>
      <b/>
      <sz val="10"/>
      <color indexed="8"/>
      <name val="Calibri"/>
      <family val="2"/>
    </font>
    <font>
      <i/>
      <sz val="10"/>
      <color indexed="8"/>
      <name val="Calibri"/>
      <family val="2"/>
    </font>
    <font>
      <b/>
      <sz val="12"/>
      <color indexed="18"/>
      <name val="Calibri"/>
      <family val="2"/>
    </font>
    <font>
      <b/>
      <i/>
      <sz val="12"/>
      <color indexed="18"/>
      <name val="Calibri"/>
      <family val="2"/>
    </font>
    <font>
      <b/>
      <sz val="9"/>
      <color indexed="8"/>
      <name val="Calibri"/>
      <family val="2"/>
    </font>
    <font>
      <i/>
      <sz val="11"/>
      <color indexed="8"/>
      <name val="Calibri"/>
      <family val="2"/>
    </font>
    <font>
      <sz val="10"/>
      <color indexed="8"/>
      <name val="Calibri"/>
      <family val="2"/>
    </font>
    <font>
      <i/>
      <sz val="10"/>
      <name val="Calibri"/>
      <family val="2"/>
    </font>
    <font>
      <b/>
      <sz val="11"/>
      <color indexed="9"/>
      <name val="Calibri"/>
      <family val="2"/>
    </font>
    <font>
      <sz val="9"/>
      <color indexed="8"/>
      <name val="Calibri"/>
      <family val="2"/>
    </font>
    <font>
      <i/>
      <sz val="11"/>
      <color indexed="9"/>
      <name val="Calibri"/>
      <family val="2"/>
    </font>
    <font>
      <sz val="12"/>
      <color indexed="9"/>
      <name val="Calibri"/>
      <family val="2"/>
    </font>
    <font>
      <b/>
      <sz val="11"/>
      <color indexed="8"/>
      <name val="Calibri"/>
      <family val="2"/>
    </font>
    <font>
      <i/>
      <sz val="9"/>
      <name val="Calibri"/>
      <family val="2"/>
    </font>
    <font>
      <b/>
      <sz val="10"/>
      <color indexed="18"/>
      <name val="Calibri"/>
      <family val="2"/>
    </font>
    <font>
      <b/>
      <i/>
      <sz val="11"/>
      <color indexed="9"/>
      <name val="Calibri"/>
      <family val="2"/>
    </font>
    <font>
      <b/>
      <sz val="11"/>
      <color indexed="18"/>
      <name val="Calibri"/>
      <family val="2"/>
    </font>
    <font>
      <b/>
      <sz val="10"/>
      <color indexed="9"/>
      <name val="Arial"/>
      <family val="2"/>
    </font>
    <font>
      <i/>
      <sz val="10"/>
      <color indexed="9"/>
      <name val="Arial"/>
      <family val="2"/>
    </font>
    <font>
      <i/>
      <sz val="11"/>
      <color indexed="18"/>
      <name val="Calibri"/>
      <family val="2"/>
    </font>
    <font>
      <sz val="11"/>
      <color indexed="9"/>
      <name val="Calibri"/>
      <family val="2"/>
    </font>
    <font>
      <sz val="10"/>
      <color theme="1"/>
      <name val="Arial CE"/>
      <family val="2"/>
    </font>
    <font>
      <sz val="10"/>
      <color theme="0"/>
      <name val="Arial CE"/>
      <family val="2"/>
    </font>
    <font>
      <sz val="10"/>
      <color rgb="FF3F3F76"/>
      <name val="Arial CE"/>
      <family val="2"/>
    </font>
    <font>
      <b/>
      <sz val="10"/>
      <color rgb="FF3F3F3F"/>
      <name val="Arial CE"/>
      <family val="2"/>
    </font>
    <font>
      <sz val="10"/>
      <color rgb="FF006100"/>
      <name val="Arial CE"/>
      <family val="2"/>
    </font>
    <font>
      <sz val="10"/>
      <color rgb="FFFA7D00"/>
      <name val="Arial CE"/>
      <family val="2"/>
    </font>
    <font>
      <b/>
      <sz val="10"/>
      <color theme="0"/>
      <name val="Arial CE"/>
      <family val="2"/>
    </font>
    <font>
      <b/>
      <sz val="15"/>
      <color theme="3"/>
      <name val="Arial CE"/>
      <family val="2"/>
    </font>
    <font>
      <b/>
      <sz val="13"/>
      <color theme="3"/>
      <name val="Arial CE"/>
      <family val="2"/>
    </font>
    <font>
      <b/>
      <sz val="11"/>
      <color theme="3"/>
      <name val="Arial CE"/>
      <family val="2"/>
    </font>
    <font>
      <sz val="10"/>
      <color rgb="FF9C6500"/>
      <name val="Arial CE"/>
      <family val="2"/>
    </font>
    <font>
      <b/>
      <sz val="10"/>
      <color rgb="FFFA7D00"/>
      <name val="Arial CE"/>
      <family val="2"/>
    </font>
    <font>
      <b/>
      <sz val="10"/>
      <color theme="1"/>
      <name val="Arial CE"/>
      <family val="2"/>
    </font>
    <font>
      <i/>
      <sz val="10"/>
      <color rgb="FF7F7F7F"/>
      <name val="Arial CE"/>
      <family val="2"/>
    </font>
    <font>
      <sz val="10"/>
      <color rgb="FFFF0000"/>
      <name val="Arial CE"/>
      <family val="2"/>
    </font>
    <font>
      <b/>
      <sz val="18"/>
      <color theme="3"/>
      <name val="Cambria"/>
      <family val="2"/>
    </font>
    <font>
      <sz val="10"/>
      <color rgb="FF9C0006"/>
      <name val="Arial CE"/>
      <family val="2"/>
    </font>
    <font>
      <b/>
      <sz val="9"/>
      <color rgb="FF000000"/>
      <name val="Arial"/>
      <family val="2"/>
    </font>
    <font>
      <b/>
      <sz val="9"/>
      <color rgb="FFFFFFFF"/>
      <name val="Arial"/>
      <family val="2"/>
    </font>
    <font>
      <i/>
      <sz val="9"/>
      <color rgb="FF000000"/>
      <name val="Arial"/>
      <family val="2"/>
    </font>
    <font>
      <b/>
      <sz val="22"/>
      <color rgb="FF001A72"/>
      <name val="Calibri"/>
      <family val="2"/>
    </font>
    <font>
      <b/>
      <i/>
      <sz val="22"/>
      <color rgb="FF001A72"/>
      <name val="Calibri"/>
      <family val="2"/>
    </font>
    <font>
      <b/>
      <sz val="11"/>
      <color theme="0"/>
      <name val="Calibri"/>
      <family val="2"/>
    </font>
    <font>
      <b/>
      <sz val="9"/>
      <color rgb="FF000000"/>
      <name val="Calibri"/>
      <family val="2"/>
    </font>
    <font>
      <sz val="9"/>
      <color rgb="FF000000"/>
      <name val="Calibri"/>
      <family val="2"/>
    </font>
    <font>
      <sz val="10"/>
      <color rgb="FF000000"/>
      <name val="Calibri"/>
      <family val="2"/>
    </font>
    <font>
      <b/>
      <sz val="9"/>
      <color rgb="FFFFFFFF"/>
      <name val="Calibri"/>
      <family val="2"/>
    </font>
    <font>
      <i/>
      <sz val="11"/>
      <color rgb="FFFFFFFF"/>
      <name val="Calibri"/>
      <family val="2"/>
    </font>
    <font>
      <b/>
      <sz val="11"/>
      <color rgb="FFFFFFFF"/>
      <name val="Calibri"/>
      <family val="2"/>
    </font>
    <font>
      <i/>
      <sz val="11"/>
      <color theme="0"/>
      <name val="Calibri"/>
      <family val="2"/>
    </font>
    <font>
      <b/>
      <sz val="10"/>
      <color rgb="FF000000"/>
      <name val="Calibri"/>
      <family val="2"/>
    </font>
    <font>
      <b/>
      <sz val="10"/>
      <color rgb="FF001A72"/>
      <name val="Calibri"/>
      <family val="2"/>
    </font>
    <font>
      <b/>
      <i/>
      <sz val="11"/>
      <color theme="0"/>
      <name val="Calibri"/>
      <family val="2"/>
    </font>
    <font>
      <b/>
      <sz val="11"/>
      <color rgb="FF001A72"/>
      <name val="Calibri"/>
      <family val="2"/>
    </font>
    <font>
      <b/>
      <sz val="10"/>
      <color theme="0"/>
      <name val="Arial"/>
      <family val="2"/>
    </font>
    <font>
      <i/>
      <sz val="10"/>
      <color theme="0"/>
      <name val="Arial"/>
      <family val="2"/>
    </font>
    <font>
      <i/>
      <sz val="11"/>
      <color rgb="FF001A72"/>
      <name val="Calibri"/>
      <family val="2"/>
    </font>
    <font>
      <sz val="11"/>
      <color theme="0"/>
      <name val="Calibri"/>
      <family val="2"/>
    </font>
    <font>
      <sz val="11"/>
      <color rgb="FFFFFFFF"/>
      <name val="Calibri"/>
      <family val="2"/>
    </font>
    <font>
      <b/>
      <sz val="11"/>
      <color rgb="FF00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rgb="FFFFFFFF"/>
        <bgColor indexed="64"/>
      </patternFill>
    </fill>
    <fill>
      <patternFill patternType="solid">
        <fgColor rgb="FF001A72"/>
        <bgColor indexed="64"/>
      </patternFill>
    </fill>
    <fill>
      <patternFill patternType="solid">
        <fgColor rgb="FFDBE5F1"/>
        <bgColor indexed="64"/>
      </patternFill>
    </fill>
    <fill>
      <patternFill patternType="solid">
        <fgColor rgb="FFDDE1EB"/>
        <bgColor indexed="64"/>
      </patternFill>
    </fill>
    <fill>
      <patternFill patternType="solid">
        <fgColor theme="0"/>
        <bgColor indexed="64"/>
      </patternFill>
    </fill>
    <fill>
      <patternFill patternType="solid">
        <fgColor rgb="FFA0B9D9"/>
        <bgColor indexed="64"/>
      </patternFill>
    </fill>
    <fill>
      <patternFill patternType="solid">
        <fgColor rgb="FFFFFFFE"/>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FFFFFF"/>
      </left>
      <right style="thin">
        <color rgb="FFFFFFFF"/>
      </right>
      <top style="thin">
        <color rgb="FFFFFFFF"/>
      </top>
      <bottom style="thin">
        <color rgb="FFFFFFFF"/>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color indexed="9"/>
      </left>
      <right style="thin">
        <color indexed="9"/>
      </right>
      <top style="thin">
        <color indexed="9"/>
      </top>
      <bottom>
        <color indexed="63"/>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color indexed="63"/>
      </bottom>
    </border>
    <border>
      <left style="thin">
        <color indexed="9"/>
      </left>
      <right style="thin">
        <color indexed="9"/>
      </right>
      <top>
        <color indexed="63"/>
      </top>
      <bottom style="thin">
        <color indexed="9"/>
      </bottom>
    </border>
    <border>
      <left style="thin">
        <color rgb="FFFFFFFF"/>
      </left>
      <right style="thin">
        <color rgb="FFFFFFFF"/>
      </right>
      <top>
        <color indexed="63"/>
      </top>
      <bottom>
        <color indexed="63"/>
      </bottom>
    </border>
    <border>
      <left style="thin">
        <color indexed="9"/>
      </left>
      <right>
        <color indexed="63"/>
      </right>
      <top>
        <color indexed="63"/>
      </top>
      <bottom style="thin">
        <color rgb="FFFFFFFF"/>
      </bottom>
    </border>
    <border>
      <left style="thin">
        <color rgb="FFFFFFFF"/>
      </left>
      <right style="thin">
        <color rgb="FFFFFFFF"/>
      </right>
      <top>
        <color indexed="63"/>
      </top>
      <bottom style="thin">
        <color rgb="FFFFFFFF"/>
      </bottom>
    </border>
    <border>
      <left style="thin">
        <color indexed="9"/>
      </left>
      <right style="thin">
        <color indexed="9"/>
      </right>
      <top style="thin">
        <color rgb="FFC0C0C0"/>
      </top>
      <bottom style="thin">
        <color rgb="FFC0C0C0"/>
      </bottom>
    </border>
    <border>
      <left style="thin">
        <color indexed="9"/>
      </left>
      <right style="thin">
        <color indexed="9"/>
      </right>
      <top>
        <color indexed="63"/>
      </top>
      <bottom style="thin">
        <color rgb="FFC0C0C0"/>
      </bottom>
    </border>
    <border>
      <left>
        <color indexed="63"/>
      </left>
      <right style="medium">
        <color rgb="FF001A72"/>
      </right>
      <top style="medium">
        <color rgb="FF001A72"/>
      </top>
      <bottom style="medium">
        <color rgb="FF001A72"/>
      </bottom>
    </border>
    <border>
      <left>
        <color indexed="63"/>
      </left>
      <right>
        <color indexed="63"/>
      </right>
      <top>
        <color indexed="63"/>
      </top>
      <bottom style="thin">
        <color rgb="FFCACAD9"/>
      </bottom>
    </border>
    <border>
      <left style="thin">
        <color rgb="FFCACAD9"/>
      </left>
      <right style="thin">
        <color rgb="FFCACAD9"/>
      </right>
      <top style="thin">
        <color rgb="FFCACAD9"/>
      </top>
      <bottom style="thin">
        <color rgb="FFCACAD9"/>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color indexed="63"/>
      </right>
      <top style="thin"/>
      <bottom>
        <color indexed="63"/>
      </bottom>
    </border>
    <border>
      <left>
        <color indexed="63"/>
      </left>
      <right style="thin">
        <color indexed="9"/>
      </right>
      <top style="thin"/>
      <bottom>
        <color indexed="63"/>
      </bottom>
    </border>
    <border>
      <left style="thin">
        <color indexed="9"/>
      </left>
      <right>
        <color indexed="63"/>
      </right>
      <top>
        <color indexed="63"/>
      </top>
      <bottom style="thin">
        <color indexed="9"/>
      </bottom>
    </border>
    <border>
      <left>
        <color indexed="63"/>
      </left>
      <right style="thin">
        <color indexed="9"/>
      </right>
      <top>
        <color indexed="63"/>
      </top>
      <bottom style="thin">
        <color indexed="9"/>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color indexed="63"/>
      </left>
      <right>
        <color indexed="63"/>
      </right>
      <top>
        <color indexed="63"/>
      </top>
      <bottom style="thin">
        <color indexed="9"/>
      </bottom>
    </border>
    <border>
      <left style="thin">
        <color indexed="9"/>
      </left>
      <right>
        <color indexed="63"/>
      </right>
      <top style="thin">
        <color indexed="9"/>
      </top>
      <bottom>
        <color indexed="63"/>
      </bottom>
    </border>
    <border>
      <left>
        <color indexed="63"/>
      </left>
      <right style="thin">
        <color indexed="9"/>
      </right>
      <top style="thin">
        <color indexed="9"/>
      </top>
      <bottom>
        <color indexed="63"/>
      </bottom>
    </border>
    <border>
      <left>
        <color indexed="63"/>
      </left>
      <right>
        <color indexed="63"/>
      </right>
      <top style="thin">
        <color indexed="9"/>
      </top>
      <bottom>
        <color indexed="63"/>
      </bottom>
    </border>
    <border>
      <left style="thin">
        <color indexed="9"/>
      </left>
      <right>
        <color indexed="63"/>
      </right>
      <top style="thin">
        <color rgb="FFFFFFFF"/>
      </top>
      <bottom>
        <color indexed="63"/>
      </bottom>
    </border>
    <border>
      <left>
        <color indexed="63"/>
      </left>
      <right>
        <color indexed="63"/>
      </right>
      <top style="thin">
        <color rgb="FFFFFFFF"/>
      </top>
      <bottom>
        <color indexed="63"/>
      </bottom>
    </border>
    <border>
      <left style="medium">
        <color rgb="FF001A72"/>
      </left>
      <right>
        <color indexed="63"/>
      </right>
      <top style="medium">
        <color rgb="FF001A72"/>
      </top>
      <bottom style="medium">
        <color rgb="FF001A72"/>
      </bottom>
    </border>
    <border>
      <left>
        <color indexed="63"/>
      </left>
      <right style="thin">
        <color rgb="FFCACAD9"/>
      </right>
      <top>
        <color indexed="63"/>
      </top>
      <bottom>
        <color indexed="63"/>
      </bottom>
    </border>
    <border>
      <left>
        <color indexed="63"/>
      </left>
      <right style="thin">
        <color rgb="FFCACAD9"/>
      </right>
      <top>
        <color indexed="63"/>
      </top>
      <bottom style="thin">
        <color rgb="FFFFFFFF"/>
      </bottom>
    </border>
    <border>
      <left style="thin">
        <color rgb="FFCACAD9"/>
      </left>
      <right>
        <color indexed="63"/>
      </right>
      <top style="thin">
        <color rgb="FFCACAD9"/>
      </top>
      <bottom style="thin">
        <color rgb="FFCACAD9"/>
      </bottom>
    </border>
    <border>
      <left>
        <color indexed="63"/>
      </left>
      <right style="thin">
        <color rgb="FFCACAD9"/>
      </right>
      <top style="thin">
        <color rgb="FFCACAD9"/>
      </top>
      <bottom style="thin">
        <color rgb="FFCACAD9"/>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7" borderId="2" applyNumberFormat="0" applyAlignment="0" applyProtection="0"/>
    <xf numFmtId="0" fontId="63"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 fillId="0" borderId="0" applyNumberFormat="0" applyFill="0" applyBorder="0" applyAlignment="0" applyProtection="0"/>
    <xf numFmtId="0" fontId="64" fillId="0" borderId="3" applyNumberFormat="0" applyFill="0" applyAlignment="0" applyProtection="0"/>
    <xf numFmtId="0" fontId="65" fillId="29" borderId="4" applyNumberFormat="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30" borderId="0" applyNumberFormat="0" applyBorder="0" applyAlignment="0" applyProtection="0"/>
    <xf numFmtId="0" fontId="3" fillId="0" borderId="0">
      <alignment/>
      <protection/>
    </xf>
    <xf numFmtId="0" fontId="0" fillId="0" borderId="0">
      <alignment/>
      <protection/>
    </xf>
    <xf numFmtId="0" fontId="0" fillId="0" borderId="0">
      <alignment/>
      <protection/>
    </xf>
    <xf numFmtId="0" fontId="3" fillId="0" borderId="0">
      <alignment/>
      <protection/>
    </xf>
    <xf numFmtId="0" fontId="70" fillId="27" borderId="1" applyNumberFormat="0" applyAlignment="0" applyProtection="0"/>
    <xf numFmtId="0" fontId="5" fillId="0" borderId="0" applyNumberFormat="0" applyFill="0" applyBorder="0" applyAlignment="0" applyProtection="0"/>
    <xf numFmtId="9" fontId="0" fillId="0" borderId="0" applyFont="0" applyFill="0" applyBorder="0" applyAlignment="0" applyProtection="0"/>
    <xf numFmtId="0" fontId="71" fillId="0" borderId="8"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75" fillId="32" borderId="0" applyNumberFormat="0" applyBorder="0" applyAlignment="0" applyProtection="0"/>
  </cellStyleXfs>
  <cellXfs count="267">
    <xf numFmtId="0" fontId="0" fillId="0" borderId="0" xfId="0" applyAlignment="1">
      <alignment/>
    </xf>
    <xf numFmtId="0" fontId="0" fillId="0" borderId="0" xfId="54">
      <alignment/>
      <protection/>
    </xf>
    <xf numFmtId="0" fontId="10" fillId="0" borderId="0" xfId="54" applyFont="1">
      <alignment/>
      <protection/>
    </xf>
    <xf numFmtId="0" fontId="6" fillId="0" borderId="0" xfId="54" applyFont="1" applyAlignment="1">
      <alignment vertical="center"/>
      <protection/>
    </xf>
    <xf numFmtId="0" fontId="10" fillId="0" borderId="0" xfId="54" applyFont="1" applyAlignment="1">
      <alignment/>
      <protection/>
    </xf>
    <xf numFmtId="0" fontId="7" fillId="0" borderId="0" xfId="54" applyFont="1" applyAlignment="1">
      <alignment vertical="center"/>
      <protection/>
    </xf>
    <xf numFmtId="0" fontId="8" fillId="0" borderId="0" xfId="54" applyFont="1" applyAlignment="1">
      <alignment vertical="top"/>
      <protection/>
    </xf>
    <xf numFmtId="0" fontId="9" fillId="0" borderId="0" xfId="54" applyFont="1" applyAlignment="1">
      <alignment horizontal="left" vertical="top" wrapText="1"/>
      <protection/>
    </xf>
    <xf numFmtId="0" fontId="0" fillId="0" borderId="0" xfId="0" applyFont="1" applyAlignment="1">
      <alignment/>
    </xf>
    <xf numFmtId="0" fontId="0" fillId="33" borderId="0" xfId="0" applyFont="1" applyFill="1" applyAlignment="1">
      <alignment vertical="center" wrapText="1"/>
    </xf>
    <xf numFmtId="0" fontId="0" fillId="33" borderId="0" xfId="0" applyFill="1" applyAlignment="1">
      <alignment/>
    </xf>
    <xf numFmtId="0" fontId="0" fillId="33" borderId="0" xfId="0" applyFill="1" applyBorder="1" applyAlignment="1">
      <alignment/>
    </xf>
    <xf numFmtId="0" fontId="11" fillId="0" borderId="0" xfId="0" applyFont="1" applyFill="1" applyAlignment="1">
      <alignment horizontal="center" vertical="center"/>
    </xf>
    <xf numFmtId="0" fontId="11" fillId="0" borderId="0" xfId="0" applyFont="1" applyFill="1" applyBorder="1" applyAlignment="1">
      <alignment horizontal="center" vertical="center"/>
    </xf>
    <xf numFmtId="0" fontId="11" fillId="0" borderId="0" xfId="0" applyFont="1" applyFill="1" applyBorder="1" applyAlignment="1" quotePrefix="1">
      <alignment horizontal="center" vertical="center" wrapText="1"/>
    </xf>
    <xf numFmtId="0" fontId="0" fillId="33" borderId="0" xfId="0" applyFont="1" applyFill="1" applyBorder="1" applyAlignment="1">
      <alignment vertical="center" wrapText="1"/>
    </xf>
    <xf numFmtId="0" fontId="76" fillId="34" borderId="0" xfId="0" applyFont="1" applyFill="1" applyAlignment="1">
      <alignment horizontal="center" vertical="center"/>
    </xf>
    <xf numFmtId="0" fontId="76" fillId="34" borderId="0" xfId="0" applyFont="1" applyFill="1" applyBorder="1" applyAlignment="1">
      <alignment horizontal="center" vertical="center"/>
    </xf>
    <xf numFmtId="0" fontId="77" fillId="34" borderId="10" xfId="0" applyFont="1" applyFill="1" applyBorder="1" applyAlignment="1" quotePrefix="1">
      <alignment horizontal="left" wrapText="1"/>
    </xf>
    <xf numFmtId="0" fontId="78" fillId="0" borderId="0" xfId="0" applyFont="1" applyFill="1" applyBorder="1" applyAlignment="1" quotePrefix="1">
      <alignment horizontal="center" vertical="center"/>
    </xf>
    <xf numFmtId="0" fontId="33" fillId="0" borderId="0" xfId="54" applyFont="1">
      <alignment/>
      <protection/>
    </xf>
    <xf numFmtId="0" fontId="34" fillId="35" borderId="0" xfId="0" applyFont="1" applyFill="1" applyBorder="1" applyAlignment="1" quotePrefix="1">
      <alignment horizontal="left" vertical="center"/>
    </xf>
    <xf numFmtId="0" fontId="35" fillId="35" borderId="0" xfId="0" applyFont="1" applyFill="1" applyBorder="1" applyAlignment="1" quotePrefix="1">
      <alignment horizontal="center" vertical="center"/>
    </xf>
    <xf numFmtId="0" fontId="1" fillId="35" borderId="0" xfId="0" applyFont="1" applyFill="1" applyBorder="1" applyAlignment="1" quotePrefix="1">
      <alignment horizontal="center" vertical="center"/>
    </xf>
    <xf numFmtId="0" fontId="0" fillId="35" borderId="0" xfId="54" applyFill="1">
      <alignment/>
      <protection/>
    </xf>
    <xf numFmtId="0" fontId="33" fillId="35" borderId="0" xfId="54" applyFont="1" applyFill="1">
      <alignment/>
      <protection/>
    </xf>
    <xf numFmtId="0" fontId="10" fillId="35" borderId="0" xfId="54" applyFont="1" applyFill="1">
      <alignment/>
      <protection/>
    </xf>
    <xf numFmtId="0" fontId="79" fillId="0" borderId="11" xfId="54" applyFont="1" applyFill="1" applyBorder="1" applyAlignment="1" quotePrefix="1">
      <alignment horizontal="left" vertical="center" wrapText="1"/>
      <protection/>
    </xf>
    <xf numFmtId="0" fontId="80" fillId="0" borderId="12" xfId="54" applyFont="1" applyFill="1" applyBorder="1" applyAlignment="1" quotePrefix="1">
      <alignment horizontal="left" vertical="center" wrapText="1"/>
      <protection/>
    </xf>
    <xf numFmtId="0" fontId="33" fillId="33" borderId="0" xfId="0" applyFont="1" applyFill="1" applyBorder="1" applyAlignment="1">
      <alignment vertical="center" wrapText="1"/>
    </xf>
    <xf numFmtId="0" fontId="38" fillId="0" borderId="13" xfId="0" applyFont="1" applyFill="1" applyBorder="1" applyAlignment="1" quotePrefix="1">
      <alignment horizontal="left" vertical="center"/>
    </xf>
    <xf numFmtId="0" fontId="39" fillId="0" borderId="13" xfId="0" applyFont="1" applyFill="1" applyBorder="1" applyAlignment="1" quotePrefix="1">
      <alignment horizontal="left" vertical="center"/>
    </xf>
    <xf numFmtId="0" fontId="38" fillId="0" borderId="13" xfId="0" applyFont="1" applyFill="1" applyBorder="1" applyAlignment="1" quotePrefix="1">
      <alignment horizontal="left" vertical="center" wrapText="1"/>
    </xf>
    <xf numFmtId="0" fontId="40" fillId="33" borderId="0" xfId="55" applyFont="1" applyFill="1" applyAlignment="1">
      <alignment horizontal="center" vertical="center" wrapText="1"/>
      <protection/>
    </xf>
    <xf numFmtId="0" fontId="33" fillId="0" borderId="0" xfId="0" applyFont="1" applyAlignment="1">
      <alignment horizontal="center"/>
    </xf>
    <xf numFmtId="0" fontId="41" fillId="33" borderId="0" xfId="55" applyFont="1" applyFill="1" applyAlignment="1">
      <alignment horizontal="center" vertical="center" wrapText="1"/>
      <protection/>
    </xf>
    <xf numFmtId="0" fontId="42" fillId="33" borderId="0" xfId="0" applyFont="1" applyFill="1" applyAlignment="1">
      <alignment horizontal="center" vertical="center"/>
    </xf>
    <xf numFmtId="0" fontId="33" fillId="0" borderId="0" xfId="0" applyFont="1" applyAlignment="1">
      <alignment/>
    </xf>
    <xf numFmtId="0" fontId="33" fillId="33" borderId="0" xfId="0" applyFont="1" applyFill="1" applyAlignment="1">
      <alignment/>
    </xf>
    <xf numFmtId="0" fontId="43" fillId="33" borderId="0" xfId="0" applyFont="1" applyFill="1" applyAlignment="1" quotePrefix="1">
      <alignment horizontal="left" vertical="center"/>
    </xf>
    <xf numFmtId="0" fontId="44" fillId="33" borderId="14" xfId="0" applyFont="1" applyFill="1" applyBorder="1" applyAlignment="1" quotePrefix="1">
      <alignment horizontal="left" vertical="center"/>
    </xf>
    <xf numFmtId="3" fontId="44" fillId="33" borderId="14" xfId="0" applyNumberFormat="1" applyFont="1" applyFill="1" applyBorder="1" applyAlignment="1">
      <alignment horizontal="right" vertical="center"/>
    </xf>
    <xf numFmtId="0" fontId="45" fillId="33" borderId="0" xfId="0" applyFont="1" applyFill="1" applyAlignment="1">
      <alignment/>
    </xf>
    <xf numFmtId="0" fontId="81" fillId="35" borderId="15" xfId="0" applyFont="1" applyFill="1" applyBorder="1" applyAlignment="1" quotePrefix="1">
      <alignment horizontal="center" vertical="center"/>
    </xf>
    <xf numFmtId="0" fontId="44" fillId="36" borderId="16" xfId="0" applyFont="1" applyFill="1" applyBorder="1" applyAlignment="1" quotePrefix="1">
      <alignment horizontal="left" vertical="center"/>
    </xf>
    <xf numFmtId="3" fontId="44" fillId="36" borderId="16" xfId="0" applyNumberFormat="1" applyFont="1" applyFill="1" applyBorder="1" applyAlignment="1">
      <alignment horizontal="right" vertical="center"/>
    </xf>
    <xf numFmtId="0" fontId="82" fillId="34" borderId="0" xfId="0" applyFont="1" applyFill="1" applyAlignment="1">
      <alignment horizontal="center" vertical="center"/>
    </xf>
    <xf numFmtId="3" fontId="83" fillId="34" borderId="16" xfId="0" applyNumberFormat="1" applyFont="1" applyFill="1" applyBorder="1" applyAlignment="1" quotePrefix="1">
      <alignment horizontal="left" vertical="center"/>
    </xf>
    <xf numFmtId="3" fontId="83" fillId="34" borderId="16" xfId="0" applyNumberFormat="1" applyFont="1" applyFill="1" applyBorder="1" applyAlignment="1">
      <alignment horizontal="right" vertical="center"/>
    </xf>
    <xf numFmtId="0" fontId="33" fillId="33" borderId="0" xfId="0" applyFont="1" applyFill="1" applyBorder="1" applyAlignment="1">
      <alignment/>
    </xf>
    <xf numFmtId="3" fontId="84" fillId="34" borderId="16" xfId="0" applyNumberFormat="1" applyFont="1" applyFill="1" applyBorder="1" applyAlignment="1" quotePrefix="1">
      <alignment horizontal="left" vertical="center"/>
    </xf>
    <xf numFmtId="3" fontId="84" fillId="34" borderId="16" xfId="0" applyNumberFormat="1" applyFont="1" applyFill="1" applyBorder="1" applyAlignment="1">
      <alignment horizontal="right" vertical="center"/>
    </xf>
    <xf numFmtId="3" fontId="84" fillId="37" borderId="16" xfId="0" applyNumberFormat="1" applyFont="1" applyFill="1" applyBorder="1" applyAlignment="1">
      <alignment horizontal="right" vertical="center"/>
    </xf>
    <xf numFmtId="3" fontId="84" fillId="36" borderId="16" xfId="0" applyNumberFormat="1" applyFont="1" applyFill="1" applyBorder="1" applyAlignment="1" quotePrefix="1">
      <alignment horizontal="left" vertical="center"/>
    </xf>
    <xf numFmtId="3" fontId="84" fillId="36" borderId="16" xfId="0" applyNumberFormat="1" applyFont="1" applyFill="1" applyBorder="1" applyAlignment="1">
      <alignment horizontal="right" vertical="center"/>
    </xf>
    <xf numFmtId="0" fontId="85" fillId="34" borderId="0" xfId="0" applyFont="1" applyFill="1" applyAlignment="1">
      <alignment horizontal="center" vertical="center"/>
    </xf>
    <xf numFmtId="10" fontId="83" fillId="34" borderId="16" xfId="0" applyNumberFormat="1" applyFont="1" applyFill="1" applyBorder="1" applyAlignment="1">
      <alignment horizontal="right" vertical="center"/>
    </xf>
    <xf numFmtId="0" fontId="86" fillId="35" borderId="17" xfId="0" applyFont="1" applyFill="1" applyBorder="1" applyAlignment="1" quotePrefix="1">
      <alignment horizontal="center" vertical="center" wrapText="1"/>
    </xf>
    <xf numFmtId="0" fontId="87" fillId="35" borderId="14" xfId="0" applyFont="1" applyFill="1" applyBorder="1" applyAlignment="1" quotePrefix="1">
      <alignment horizontal="center" vertical="center"/>
    </xf>
    <xf numFmtId="0" fontId="84" fillId="34" borderId="0" xfId="0" applyFont="1" applyFill="1" applyAlignment="1" quotePrefix="1">
      <alignment horizontal="left" vertical="center"/>
    </xf>
    <xf numFmtId="10" fontId="84" fillId="34" borderId="16" xfId="0" applyNumberFormat="1" applyFont="1" applyFill="1" applyBorder="1" applyAlignment="1">
      <alignment horizontal="right" vertical="center"/>
    </xf>
    <xf numFmtId="0" fontId="84" fillId="37" borderId="0" xfId="0" applyFont="1" applyFill="1" applyAlignment="1" quotePrefix="1">
      <alignment horizontal="left" vertical="center"/>
    </xf>
    <xf numFmtId="10" fontId="84" fillId="37" borderId="16" xfId="0" applyNumberFormat="1" applyFont="1" applyFill="1" applyBorder="1" applyAlignment="1">
      <alignment horizontal="right" vertical="center"/>
    </xf>
    <xf numFmtId="0" fontId="49" fillId="0" borderId="0" xfId="0" applyFont="1" applyFill="1" applyAlignment="1">
      <alignment horizontal="center" vertical="center"/>
    </xf>
    <xf numFmtId="0" fontId="85" fillId="34" borderId="0" xfId="0" applyFont="1" applyFill="1" applyAlignment="1" quotePrefix="1">
      <alignment horizontal="left"/>
    </xf>
    <xf numFmtId="0" fontId="85" fillId="34" borderId="0" xfId="0" applyFont="1" applyFill="1" applyBorder="1" applyAlignment="1">
      <alignment horizontal="center" vertical="center"/>
    </xf>
    <xf numFmtId="0" fontId="85" fillId="34" borderId="16" xfId="0" applyFont="1" applyFill="1" applyBorder="1" applyAlignment="1">
      <alignment horizontal="center" vertical="center" wrapText="1"/>
    </xf>
    <xf numFmtId="0" fontId="33" fillId="33" borderId="0" xfId="0" applyFont="1" applyFill="1" applyAlignment="1">
      <alignment wrapText="1"/>
    </xf>
    <xf numFmtId="0" fontId="33" fillId="33" borderId="0" xfId="0" applyFont="1" applyFill="1" applyAlignment="1">
      <alignment/>
    </xf>
    <xf numFmtId="3" fontId="87" fillId="35" borderId="16" xfId="0" applyNumberFormat="1" applyFont="1" applyFill="1" applyBorder="1" applyAlignment="1" quotePrefix="1">
      <alignment horizontal="center" vertical="center" wrapText="1"/>
    </xf>
    <xf numFmtId="3" fontId="83" fillId="36" borderId="16" xfId="0" applyNumberFormat="1" applyFont="1" applyFill="1" applyBorder="1" applyAlignment="1" quotePrefix="1">
      <alignment horizontal="left" vertical="center"/>
    </xf>
    <xf numFmtId="211" fontId="83" fillId="36" borderId="16" xfId="0" applyNumberFormat="1" applyFont="1" applyFill="1" applyBorder="1" applyAlignment="1">
      <alignment horizontal="right" vertical="center"/>
    </xf>
    <xf numFmtId="3" fontId="83" fillId="38" borderId="16" xfId="0" applyNumberFormat="1" applyFont="1" applyFill="1" applyBorder="1" applyAlignment="1" quotePrefix="1">
      <alignment horizontal="left" vertical="center"/>
    </xf>
    <xf numFmtId="211" fontId="83" fillId="38" borderId="16" xfId="0" applyNumberFormat="1" applyFont="1" applyFill="1" applyBorder="1" applyAlignment="1">
      <alignment horizontal="right" vertical="center"/>
    </xf>
    <xf numFmtId="4" fontId="83" fillId="34" borderId="16" xfId="0" applyNumberFormat="1" applyFont="1" applyFill="1" applyBorder="1" applyAlignment="1">
      <alignment horizontal="right" vertical="center"/>
    </xf>
    <xf numFmtId="4" fontId="83" fillId="36" borderId="16" xfId="0" applyNumberFormat="1" applyFont="1" applyFill="1" applyBorder="1" applyAlignment="1">
      <alignment horizontal="right" vertical="center"/>
    </xf>
    <xf numFmtId="3" fontId="84" fillId="38" borderId="16" xfId="0" applyNumberFormat="1" applyFont="1" applyFill="1" applyBorder="1" applyAlignment="1" quotePrefix="1">
      <alignment horizontal="left" vertical="center"/>
    </xf>
    <xf numFmtId="211" fontId="84" fillId="38" borderId="16" xfId="0" applyNumberFormat="1" applyFont="1" applyFill="1" applyBorder="1" applyAlignment="1">
      <alignment horizontal="right" vertical="center"/>
    </xf>
    <xf numFmtId="4" fontId="84" fillId="38" borderId="16" xfId="0" applyNumberFormat="1" applyFont="1" applyFill="1" applyBorder="1" applyAlignment="1">
      <alignment horizontal="right" vertical="center"/>
    </xf>
    <xf numFmtId="211" fontId="84" fillId="36" borderId="16" xfId="0" applyNumberFormat="1" applyFont="1" applyFill="1" applyBorder="1" applyAlignment="1">
      <alignment horizontal="right" vertical="center"/>
    </xf>
    <xf numFmtId="4" fontId="84" fillId="36" borderId="16" xfId="0" applyNumberFormat="1" applyFont="1" applyFill="1" applyBorder="1" applyAlignment="1">
      <alignment horizontal="right" vertical="center"/>
    </xf>
    <xf numFmtId="0" fontId="33" fillId="0" borderId="0" xfId="0" applyNumberFormat="1" applyFont="1" applyFill="1" applyBorder="1" applyAlignment="1">
      <alignment/>
    </xf>
    <xf numFmtId="0" fontId="47" fillId="34" borderId="18" xfId="0" applyNumberFormat="1" applyFont="1" applyFill="1" applyBorder="1" applyAlignment="1" applyProtection="1" quotePrefix="1">
      <alignment horizontal="left" vertical="center"/>
      <protection/>
    </xf>
    <xf numFmtId="0" fontId="46" fillId="35" borderId="19" xfId="0" applyNumberFormat="1" applyFont="1" applyFill="1" applyBorder="1" applyAlignment="1" applyProtection="1" quotePrefix="1">
      <alignment horizontal="center" vertical="center"/>
      <protection/>
    </xf>
    <xf numFmtId="0" fontId="46" fillId="35" borderId="18" xfId="0" applyNumberFormat="1" applyFont="1" applyFill="1" applyBorder="1" applyAlignment="1" applyProtection="1" quotePrefix="1">
      <alignment horizontal="left" vertical="center"/>
      <protection/>
    </xf>
    <xf numFmtId="3" fontId="46" fillId="35" borderId="18" xfId="0" applyNumberFormat="1" applyFont="1" applyFill="1" applyBorder="1" applyAlignment="1" applyProtection="1" quotePrefix="1">
      <alignment horizontal="right" vertical="center"/>
      <protection/>
    </xf>
    <xf numFmtId="0" fontId="47" fillId="36" borderId="18" xfId="0" applyNumberFormat="1" applyFont="1" applyFill="1" applyBorder="1" applyAlignment="1" applyProtection="1" quotePrefix="1">
      <alignment horizontal="left" vertical="center"/>
      <protection/>
    </xf>
    <xf numFmtId="0" fontId="45" fillId="33" borderId="0" xfId="0" applyFont="1" applyFill="1" applyBorder="1" applyAlignment="1">
      <alignment/>
    </xf>
    <xf numFmtId="3" fontId="47" fillId="34" borderId="18" xfId="0" applyNumberFormat="1" applyFont="1" applyFill="1" applyBorder="1" applyAlignment="1" applyProtection="1" quotePrefix="1">
      <alignment horizontal="right" vertical="center"/>
      <protection/>
    </xf>
    <xf numFmtId="3" fontId="47" fillId="36" borderId="18" xfId="0" applyNumberFormat="1" applyFont="1" applyFill="1" applyBorder="1" applyAlignment="1" applyProtection="1" quotePrefix="1">
      <alignment horizontal="right" vertical="center"/>
      <protection/>
    </xf>
    <xf numFmtId="0" fontId="83" fillId="34" borderId="0" xfId="0" applyFont="1" applyFill="1" applyAlignment="1">
      <alignment horizontal="left" vertical="center"/>
    </xf>
    <xf numFmtId="0" fontId="83" fillId="34" borderId="0" xfId="0" applyNumberFormat="1" applyFont="1" applyFill="1" applyAlignment="1">
      <alignment horizontal="left" vertical="center"/>
    </xf>
    <xf numFmtId="4" fontId="83" fillId="34" borderId="16" xfId="0" applyNumberFormat="1" applyFont="1" applyFill="1" applyBorder="1" applyAlignment="1" quotePrefix="1">
      <alignment horizontal="left" vertical="center"/>
    </xf>
    <xf numFmtId="0" fontId="87" fillId="35" borderId="14" xfId="0" applyNumberFormat="1" applyFont="1" applyFill="1" applyBorder="1" applyAlignment="1" quotePrefix="1">
      <alignment horizontal="center" vertical="center" wrapText="1"/>
    </xf>
    <xf numFmtId="0" fontId="86" fillId="35" borderId="16" xfId="0" applyNumberFormat="1" applyFont="1" applyFill="1" applyBorder="1" applyAlignment="1" quotePrefix="1">
      <alignment horizontal="center" vertical="center" wrapText="1"/>
    </xf>
    <xf numFmtId="4" fontId="87" fillId="35" borderId="17" xfId="0" applyNumberFormat="1" applyFont="1" applyFill="1" applyBorder="1" applyAlignment="1" quotePrefix="1">
      <alignment horizontal="left" vertical="center"/>
    </xf>
    <xf numFmtId="4" fontId="87" fillId="35" borderId="17" xfId="0" applyNumberFormat="1" applyFont="1" applyFill="1" applyBorder="1" applyAlignment="1">
      <alignment horizontal="right" vertical="center"/>
    </xf>
    <xf numFmtId="4" fontId="83" fillId="36" borderId="16" xfId="0" applyNumberFormat="1" applyFont="1" applyFill="1" applyBorder="1" applyAlignment="1" quotePrefix="1">
      <alignment horizontal="left" vertical="center"/>
    </xf>
    <xf numFmtId="3" fontId="83" fillId="36" borderId="16" xfId="0" applyNumberFormat="1" applyFont="1" applyFill="1" applyBorder="1" applyAlignment="1">
      <alignment horizontal="right" vertical="center"/>
    </xf>
    <xf numFmtId="10" fontId="83" fillId="36" borderId="16" xfId="0" applyNumberFormat="1" applyFont="1" applyFill="1" applyBorder="1" applyAlignment="1">
      <alignment horizontal="right" vertical="center"/>
    </xf>
    <xf numFmtId="2" fontId="83" fillId="34" borderId="10" xfId="0" applyNumberFormat="1" applyFont="1" applyFill="1" applyBorder="1" applyAlignment="1" quotePrefix="1">
      <alignment horizontal="left" vertical="center" wrapText="1"/>
    </xf>
    <xf numFmtId="2" fontId="83" fillId="34" borderId="10" xfId="0" applyNumberFormat="1" applyFont="1" applyFill="1" applyBorder="1" applyAlignment="1">
      <alignment horizontal="right" vertical="center"/>
    </xf>
    <xf numFmtId="2" fontId="83" fillId="36" borderId="10" xfId="0" applyNumberFormat="1" applyFont="1" applyFill="1" applyBorder="1" applyAlignment="1" quotePrefix="1">
      <alignment horizontal="left" vertical="center" wrapText="1"/>
    </xf>
    <xf numFmtId="2" fontId="83" fillId="36" borderId="10" xfId="0" applyNumberFormat="1" applyFont="1" applyFill="1" applyBorder="1" applyAlignment="1">
      <alignment horizontal="right" vertical="center"/>
    </xf>
    <xf numFmtId="0" fontId="85" fillId="34" borderId="10" xfId="0" applyFont="1" applyFill="1" applyBorder="1" applyAlignment="1" quotePrefix="1">
      <alignment horizontal="left" wrapText="1"/>
    </xf>
    <xf numFmtId="0" fontId="88" fillId="35" borderId="17" xfId="0" applyFont="1" applyFill="1" applyBorder="1" applyAlignment="1" quotePrefix="1">
      <alignment horizontal="center" vertical="center" wrapText="1"/>
    </xf>
    <xf numFmtId="4" fontId="84" fillId="0" borderId="16" xfId="0" applyNumberFormat="1" applyFont="1" applyFill="1" applyBorder="1" applyAlignment="1">
      <alignment horizontal="right" vertical="center"/>
    </xf>
    <xf numFmtId="4" fontId="84" fillId="0" borderId="16" xfId="0" applyNumberFormat="1" applyFont="1" applyFill="1" applyBorder="1" applyAlignment="1" quotePrefix="1">
      <alignment horizontal="left" vertical="center"/>
    </xf>
    <xf numFmtId="4" fontId="84" fillId="36" borderId="16" xfId="0" applyNumberFormat="1" applyFont="1" applyFill="1" applyBorder="1" applyAlignment="1" quotePrefix="1">
      <alignment horizontal="left" vertical="center"/>
    </xf>
    <xf numFmtId="0" fontId="45" fillId="33" borderId="0" xfId="0" applyFont="1" applyFill="1" applyAlignment="1">
      <alignment vertical="center" wrapText="1"/>
    </xf>
    <xf numFmtId="0" fontId="50" fillId="0" borderId="0" xfId="0" applyFont="1" applyFill="1" applyAlignment="1">
      <alignment horizontal="center" vertical="center"/>
    </xf>
    <xf numFmtId="0" fontId="50" fillId="0" borderId="0" xfId="0" applyFont="1" applyFill="1" applyBorder="1" applyAlignment="1">
      <alignment horizontal="center" vertical="center"/>
    </xf>
    <xf numFmtId="0" fontId="82" fillId="34" borderId="0" xfId="0" applyFont="1" applyFill="1" applyBorder="1" applyAlignment="1">
      <alignment horizontal="center" vertical="center"/>
    </xf>
    <xf numFmtId="0" fontId="51" fillId="0" borderId="0" xfId="0" applyFont="1" applyFill="1" applyBorder="1" applyAlignment="1" quotePrefix="1">
      <alignment horizontal="center" vertical="center"/>
    </xf>
    <xf numFmtId="0" fontId="50" fillId="0" borderId="0" xfId="0" applyFont="1" applyFill="1" applyBorder="1" applyAlignment="1" quotePrefix="1">
      <alignment horizontal="center" vertical="center" wrapText="1"/>
    </xf>
    <xf numFmtId="0" fontId="33" fillId="0" borderId="20" xfId="0" applyFont="1" applyFill="1" applyBorder="1" applyAlignment="1">
      <alignment/>
    </xf>
    <xf numFmtId="0" fontId="84" fillId="34" borderId="21" xfId="0" applyFont="1" applyFill="1" applyBorder="1" applyAlignment="1" quotePrefix="1">
      <alignment horizontal="center" vertical="center" wrapText="1"/>
    </xf>
    <xf numFmtId="4" fontId="84" fillId="34" borderId="21" xfId="0" applyNumberFormat="1" applyFont="1" applyFill="1" applyBorder="1" applyAlignment="1" quotePrefix="1">
      <alignment horizontal="left" vertical="center" wrapText="1"/>
    </xf>
    <xf numFmtId="4" fontId="84" fillId="34" borderId="21" xfId="0" applyNumberFormat="1" applyFont="1" applyFill="1" applyBorder="1" applyAlignment="1">
      <alignment horizontal="right" vertical="center"/>
    </xf>
    <xf numFmtId="0" fontId="87" fillId="35" borderId="21" xfId="0" applyFont="1" applyFill="1" applyBorder="1" applyAlignment="1" quotePrefix="1">
      <alignment horizontal="center" vertical="center" wrapText="1"/>
    </xf>
    <xf numFmtId="4" fontId="87" fillId="35" borderId="21" xfId="0" applyNumberFormat="1" applyFont="1" applyFill="1" applyBorder="1" applyAlignment="1" quotePrefix="1">
      <alignment horizontal="left" vertical="center" wrapText="1"/>
    </xf>
    <xf numFmtId="4" fontId="87" fillId="35" borderId="21" xfId="0" applyNumberFormat="1" applyFont="1" applyFill="1" applyBorder="1" applyAlignment="1">
      <alignment horizontal="right" vertical="center"/>
    </xf>
    <xf numFmtId="0" fontId="87" fillId="35" borderId="22" xfId="0" applyFont="1" applyFill="1" applyBorder="1" applyAlignment="1" quotePrefix="1">
      <alignment horizontal="center" vertical="center" wrapText="1"/>
    </xf>
    <xf numFmtId="4" fontId="87" fillId="35" borderId="22" xfId="0" applyNumberFormat="1" applyFont="1" applyFill="1" applyBorder="1" applyAlignment="1" quotePrefix="1">
      <alignment horizontal="left" vertical="center" wrapText="1"/>
    </xf>
    <xf numFmtId="0" fontId="84" fillId="36" borderId="21" xfId="0" applyFont="1" applyFill="1" applyBorder="1" applyAlignment="1" quotePrefix="1">
      <alignment horizontal="center" vertical="center" wrapText="1"/>
    </xf>
    <xf numFmtId="4" fontId="84" fillId="36" borderId="21" xfId="0" applyNumberFormat="1" applyFont="1" applyFill="1" applyBorder="1" applyAlignment="1" quotePrefix="1">
      <alignment horizontal="left" vertical="center" wrapText="1"/>
    </xf>
    <xf numFmtId="4" fontId="84" fillId="36" borderId="21" xfId="0" applyNumberFormat="1" applyFont="1" applyFill="1" applyBorder="1" applyAlignment="1">
      <alignment horizontal="right" vertical="center"/>
    </xf>
    <xf numFmtId="0" fontId="33" fillId="0" borderId="0" xfId="0" applyNumberFormat="1" applyFont="1" applyFill="1" applyAlignment="1">
      <alignment/>
    </xf>
    <xf numFmtId="0" fontId="51" fillId="33" borderId="0" xfId="0" applyFont="1" applyFill="1" applyAlignment="1">
      <alignment/>
    </xf>
    <xf numFmtId="0" fontId="89" fillId="39" borderId="21" xfId="0" applyFont="1" applyFill="1" applyBorder="1" applyAlignment="1" quotePrefix="1">
      <alignment horizontal="center" vertical="center" wrapText="1"/>
    </xf>
    <xf numFmtId="4" fontId="89" fillId="39" borderId="21" xfId="0" applyNumberFormat="1" applyFont="1" applyFill="1" applyBorder="1" applyAlignment="1" quotePrefix="1">
      <alignment horizontal="left" vertical="center" wrapText="1"/>
    </xf>
    <xf numFmtId="4" fontId="89" fillId="39" borderId="21" xfId="0" applyNumberFormat="1" applyFont="1" applyFill="1" applyBorder="1" applyAlignment="1">
      <alignment horizontal="right" vertical="center"/>
    </xf>
    <xf numFmtId="0" fontId="90" fillId="38" borderId="23" xfId="0" applyFont="1" applyFill="1" applyBorder="1" applyAlignment="1" quotePrefix="1">
      <alignment horizontal="center" vertical="center"/>
    </xf>
    <xf numFmtId="0" fontId="35" fillId="34" borderId="24" xfId="0" applyNumberFormat="1" applyFont="1" applyFill="1" applyBorder="1" applyAlignment="1" applyProtection="1" quotePrefix="1">
      <alignment horizontal="center" vertical="center"/>
      <protection/>
    </xf>
    <xf numFmtId="0" fontId="44" fillId="34" borderId="10" xfId="0" applyNumberFormat="1" applyFont="1" applyFill="1" applyBorder="1" applyAlignment="1" applyProtection="1" quotePrefix="1">
      <alignment horizontal="left" vertical="center"/>
      <protection/>
    </xf>
    <xf numFmtId="4" fontId="44" fillId="40" borderId="10" xfId="0" applyNumberFormat="1" applyFont="1" applyFill="1" applyBorder="1" applyAlignment="1" applyProtection="1" quotePrefix="1">
      <alignment horizontal="right" vertical="center"/>
      <protection/>
    </xf>
    <xf numFmtId="0" fontId="81" fillId="35" borderId="25" xfId="0" applyNumberFormat="1" applyFont="1" applyFill="1" applyBorder="1" applyAlignment="1" applyProtection="1" quotePrefix="1">
      <alignment horizontal="center" vertical="center"/>
      <protection/>
    </xf>
    <xf numFmtId="0" fontId="91" fillId="35" borderId="25" xfId="0" applyNumberFormat="1" applyFont="1" applyFill="1" applyBorder="1" applyAlignment="1" applyProtection="1" quotePrefix="1">
      <alignment horizontal="center" vertical="center"/>
      <protection/>
    </xf>
    <xf numFmtId="0" fontId="92" fillId="38" borderId="23" xfId="0" applyFont="1" applyFill="1" applyBorder="1" applyAlignment="1" quotePrefix="1">
      <alignment horizontal="center" vertical="center"/>
    </xf>
    <xf numFmtId="0" fontId="12" fillId="34" borderId="18" xfId="0" applyNumberFormat="1" applyFont="1" applyFill="1" applyBorder="1" applyAlignment="1" applyProtection="1" quotePrefix="1">
      <alignment horizontal="center" vertical="center"/>
      <protection/>
    </xf>
    <xf numFmtId="0" fontId="12" fillId="34" borderId="18" xfId="0" applyNumberFormat="1" applyFont="1" applyFill="1" applyBorder="1" applyAlignment="1" applyProtection="1" quotePrefix="1">
      <alignment horizontal="left" vertical="center" wrapText="1"/>
      <protection/>
    </xf>
    <xf numFmtId="4" fontId="12" fillId="34" borderId="18" xfId="0" applyNumberFormat="1" applyFont="1" applyFill="1" applyBorder="1" applyAlignment="1" applyProtection="1" quotePrefix="1">
      <alignment horizontal="right" vertical="center"/>
      <protection/>
    </xf>
    <xf numFmtId="0" fontId="93" fillId="35" borderId="18" xfId="0" applyNumberFormat="1" applyFont="1" applyFill="1" applyBorder="1" applyAlignment="1" applyProtection="1" quotePrefix="1">
      <alignment horizontal="center" vertical="center" wrapText="1"/>
      <protection/>
    </xf>
    <xf numFmtId="0" fontId="93" fillId="35" borderId="18" xfId="0" applyNumberFormat="1" applyFont="1" applyFill="1" applyBorder="1" applyAlignment="1" applyProtection="1" quotePrefix="1">
      <alignment horizontal="center" vertical="center"/>
      <protection/>
    </xf>
    <xf numFmtId="0" fontId="94" fillId="35" borderId="18" xfId="0" applyNumberFormat="1" applyFont="1" applyFill="1" applyBorder="1" applyAlignment="1" applyProtection="1" quotePrefix="1">
      <alignment horizontal="center" vertical="center" wrapText="1"/>
      <protection/>
    </xf>
    <xf numFmtId="0" fontId="94" fillId="35" borderId="18" xfId="0" applyNumberFormat="1" applyFont="1" applyFill="1" applyBorder="1" applyAlignment="1" applyProtection="1" quotePrefix="1">
      <alignment horizontal="center" vertical="center"/>
      <protection/>
    </xf>
    <xf numFmtId="0" fontId="12" fillId="36" borderId="18" xfId="0" applyNumberFormat="1" applyFont="1" applyFill="1" applyBorder="1" applyAlignment="1" applyProtection="1" quotePrefix="1">
      <alignment horizontal="center" vertical="center"/>
      <protection/>
    </xf>
    <xf numFmtId="0" fontId="12" fillId="36" borderId="18" xfId="0" applyNumberFormat="1" applyFont="1" applyFill="1" applyBorder="1" applyAlignment="1" applyProtection="1" quotePrefix="1">
      <alignment horizontal="left" vertical="center" wrapText="1"/>
      <protection/>
    </xf>
    <xf numFmtId="4" fontId="12" fillId="36" borderId="18" xfId="0" applyNumberFormat="1" applyFont="1" applyFill="1" applyBorder="1" applyAlignment="1" applyProtection="1" quotePrefix="1">
      <alignment horizontal="right" vertical="center"/>
      <protection/>
    </xf>
    <xf numFmtId="0" fontId="13" fillId="34" borderId="0" xfId="0" applyNumberFormat="1" applyFont="1" applyFill="1" applyBorder="1" applyAlignment="1" applyProtection="1" quotePrefix="1">
      <alignment horizontal="center" vertical="center"/>
      <protection/>
    </xf>
    <xf numFmtId="0" fontId="14" fillId="34" borderId="0" xfId="0" applyNumberFormat="1" applyFont="1" applyFill="1" applyBorder="1" applyAlignment="1" applyProtection="1" quotePrefix="1">
      <alignment horizontal="left" vertical="center"/>
      <protection/>
    </xf>
    <xf numFmtId="0" fontId="92" fillId="33" borderId="0" xfId="0" applyFont="1" applyFill="1" applyAlignment="1" quotePrefix="1">
      <alignment horizontal="left" vertical="center"/>
    </xf>
    <xf numFmtId="0" fontId="95" fillId="33" borderId="0" xfId="0" applyFont="1" applyFill="1" applyAlignment="1" quotePrefix="1">
      <alignment horizontal="left" vertical="center"/>
    </xf>
    <xf numFmtId="0" fontId="81" fillId="35" borderId="15" xfId="0" applyFont="1" applyFill="1" applyBorder="1" applyAlignment="1" quotePrefix="1">
      <alignment horizontal="left" vertical="center"/>
    </xf>
    <xf numFmtId="3" fontId="81" fillId="35" borderId="15" xfId="0" applyNumberFormat="1" applyFont="1" applyFill="1" applyBorder="1" applyAlignment="1">
      <alignment horizontal="right" vertical="center"/>
    </xf>
    <xf numFmtId="3" fontId="81" fillId="35" borderId="17" xfId="0" applyNumberFormat="1" applyFont="1" applyFill="1" applyBorder="1" applyAlignment="1" quotePrefix="1">
      <alignment horizontal="left" vertical="center"/>
    </xf>
    <xf numFmtId="3" fontId="81" fillId="35" borderId="17" xfId="0" applyNumberFormat="1" applyFont="1" applyFill="1" applyBorder="1" applyAlignment="1">
      <alignment horizontal="right" vertical="center"/>
    </xf>
    <xf numFmtId="3" fontId="87" fillId="35" borderId="17" xfId="0" applyNumberFormat="1" applyFont="1" applyFill="1" applyBorder="1" applyAlignment="1" quotePrefix="1">
      <alignment horizontal="left" vertical="center"/>
    </xf>
    <xf numFmtId="3" fontId="87" fillId="35" borderId="17" xfId="0" applyNumberFormat="1" applyFont="1" applyFill="1" applyBorder="1" applyAlignment="1">
      <alignment horizontal="right" vertical="center"/>
    </xf>
    <xf numFmtId="10" fontId="87" fillId="35" borderId="17" xfId="0" applyNumberFormat="1" applyFont="1" applyFill="1" applyBorder="1" applyAlignment="1">
      <alignment horizontal="right" vertical="center"/>
    </xf>
    <xf numFmtId="3" fontId="87" fillId="35" borderId="17" xfId="0" applyNumberFormat="1" applyFont="1" applyFill="1" applyBorder="1" applyAlignment="1" quotePrefix="1">
      <alignment horizontal="left" vertical="center" wrapText="1"/>
    </xf>
    <xf numFmtId="3" fontId="81" fillId="35" borderId="16" xfId="0" applyNumberFormat="1" applyFont="1" applyFill="1" applyBorder="1" applyAlignment="1" quotePrefix="1">
      <alignment horizontal="left" vertical="center"/>
    </xf>
    <xf numFmtId="211" fontId="81" fillId="35" borderId="16" xfId="0" applyNumberFormat="1" applyFont="1" applyFill="1" applyBorder="1" applyAlignment="1">
      <alignment horizontal="right" vertical="center"/>
    </xf>
    <xf numFmtId="4" fontId="81" fillId="35" borderId="16" xfId="0" applyNumberFormat="1" applyFont="1" applyFill="1" applyBorder="1" applyAlignment="1">
      <alignment horizontal="right" vertical="center"/>
    </xf>
    <xf numFmtId="3" fontId="81" fillId="35" borderId="16" xfId="0" applyNumberFormat="1" applyFont="1" applyFill="1" applyBorder="1" applyAlignment="1">
      <alignment horizontal="right" vertical="center"/>
    </xf>
    <xf numFmtId="10" fontId="81" fillId="35" borderId="16" xfId="0" applyNumberFormat="1" applyFont="1" applyFill="1" applyBorder="1" applyAlignment="1">
      <alignment horizontal="right" vertical="center"/>
    </xf>
    <xf numFmtId="2" fontId="81" fillId="35" borderId="10" xfId="0" applyNumberFormat="1" applyFont="1" applyFill="1" applyBorder="1" applyAlignment="1" quotePrefix="1">
      <alignment horizontal="left" vertical="center" wrapText="1"/>
    </xf>
    <xf numFmtId="2" fontId="81" fillId="35" borderId="10" xfId="0" applyNumberFormat="1" applyFont="1" applyFill="1" applyBorder="1" applyAlignment="1">
      <alignment horizontal="right" vertical="center"/>
    </xf>
    <xf numFmtId="4" fontId="81" fillId="35" borderId="17" xfId="0" applyNumberFormat="1" applyFont="1" applyFill="1" applyBorder="1" applyAlignment="1" quotePrefix="1">
      <alignment horizontal="left" vertical="center"/>
    </xf>
    <xf numFmtId="4" fontId="81" fillId="35" borderId="17" xfId="0" applyNumberFormat="1" applyFont="1" applyFill="1" applyBorder="1" applyAlignment="1">
      <alignment horizontal="right" vertical="center"/>
    </xf>
    <xf numFmtId="0" fontId="93" fillId="35" borderId="18" xfId="0" applyNumberFormat="1" applyFont="1" applyFill="1" applyBorder="1" applyAlignment="1" applyProtection="1" quotePrefix="1">
      <alignment horizontal="left" vertical="center"/>
      <protection/>
    </xf>
    <xf numFmtId="4" fontId="93" fillId="35" borderId="18" xfId="0" applyNumberFormat="1" applyFont="1" applyFill="1" applyBorder="1" applyAlignment="1" applyProtection="1" quotePrefix="1">
      <alignment horizontal="right" vertical="center"/>
      <protection/>
    </xf>
    <xf numFmtId="0" fontId="81" fillId="35" borderId="10" xfId="0" applyNumberFormat="1" applyFont="1" applyFill="1" applyBorder="1" applyAlignment="1" applyProtection="1" quotePrefix="1">
      <alignment horizontal="left" vertical="center"/>
      <protection/>
    </xf>
    <xf numFmtId="4" fontId="81" fillId="35" borderId="10" xfId="0" applyNumberFormat="1" applyFont="1" applyFill="1" applyBorder="1" applyAlignment="1" applyProtection="1" quotePrefix="1">
      <alignment horizontal="right" vertical="center"/>
      <protection/>
    </xf>
    <xf numFmtId="0" fontId="81" fillId="35" borderId="14" xfId="0" applyFont="1" applyFill="1" applyBorder="1" applyAlignment="1" quotePrefix="1">
      <alignment horizontal="center" vertical="center" wrapText="1"/>
    </xf>
    <xf numFmtId="0" fontId="81" fillId="35" borderId="16" xfId="0" applyFont="1" applyFill="1" applyBorder="1" applyAlignment="1" quotePrefix="1">
      <alignment horizontal="center" vertical="center"/>
    </xf>
    <xf numFmtId="0" fontId="88" fillId="35" borderId="16" xfId="0" applyFont="1" applyFill="1" applyBorder="1" applyAlignment="1" quotePrefix="1">
      <alignment horizontal="center" vertical="center" wrapText="1"/>
    </xf>
    <xf numFmtId="0" fontId="88" fillId="35" borderId="16" xfId="0" applyFont="1" applyFill="1" applyBorder="1" applyAlignment="1" quotePrefix="1">
      <alignment horizontal="center" vertical="center"/>
    </xf>
    <xf numFmtId="0" fontId="81" fillId="35" borderId="16" xfId="0" applyFont="1" applyFill="1" applyBorder="1" applyAlignment="1" quotePrefix="1">
      <alignment horizontal="center" vertical="center" wrapText="1"/>
    </xf>
    <xf numFmtId="0" fontId="87" fillId="35" borderId="14" xfId="0" applyFont="1" applyFill="1" applyBorder="1" applyAlignment="1" quotePrefix="1">
      <alignment horizontal="center" vertical="center" wrapText="1"/>
    </xf>
    <xf numFmtId="0" fontId="87" fillId="35" borderId="16" xfId="0" applyFont="1" applyFill="1" applyBorder="1" applyAlignment="1" quotePrefix="1">
      <alignment horizontal="center" vertical="center" wrapText="1"/>
    </xf>
    <xf numFmtId="0" fontId="86" fillId="35" borderId="16" xfId="0" applyFont="1" applyFill="1" applyBorder="1" applyAlignment="1" quotePrefix="1">
      <alignment horizontal="center" vertical="center" wrapText="1"/>
    </xf>
    <xf numFmtId="4" fontId="13" fillId="34" borderId="0" xfId="0" applyNumberFormat="1" applyFont="1" applyFill="1" applyBorder="1" applyAlignment="1" applyProtection="1" quotePrefix="1">
      <alignment horizontal="center" vertical="center" wrapText="1"/>
      <protection/>
    </xf>
    <xf numFmtId="4" fontId="93" fillId="35" borderId="18" xfId="0" applyNumberFormat="1" applyFont="1" applyFill="1" applyBorder="1" applyAlignment="1" applyProtection="1" quotePrefix="1">
      <alignment horizontal="center" vertical="center" wrapText="1"/>
      <protection/>
    </xf>
    <xf numFmtId="4" fontId="94" fillId="35" borderId="18" xfId="0" applyNumberFormat="1" applyFont="1" applyFill="1" applyBorder="1" applyAlignment="1" applyProtection="1" quotePrefix="1">
      <alignment horizontal="center" vertical="center" wrapText="1"/>
      <protection/>
    </xf>
    <xf numFmtId="4" fontId="0" fillId="0" borderId="0" xfId="0" applyNumberFormat="1" applyAlignment="1">
      <alignment/>
    </xf>
    <xf numFmtId="4" fontId="33" fillId="0" borderId="0" xfId="0" applyNumberFormat="1" applyFont="1" applyAlignment="1">
      <alignment/>
    </xf>
    <xf numFmtId="4" fontId="82" fillId="34" borderId="0" xfId="0" applyNumberFormat="1" applyFont="1" applyFill="1" applyBorder="1" applyAlignment="1">
      <alignment horizontal="center" vertical="center"/>
    </xf>
    <xf numFmtId="0" fontId="92" fillId="38" borderId="23" xfId="0" applyFont="1" applyFill="1" applyBorder="1" applyAlignment="1" quotePrefix="1">
      <alignment horizontal="center" vertical="center" wrapText="1"/>
    </xf>
    <xf numFmtId="0" fontId="81" fillId="35" borderId="14" xfId="0" applyFont="1" applyFill="1" applyBorder="1" applyAlignment="1" quotePrefix="1">
      <alignment horizontal="center" vertical="center" wrapText="1"/>
    </xf>
    <xf numFmtId="0" fontId="81" fillId="35" borderId="17" xfId="0" applyFont="1" applyFill="1" applyBorder="1" applyAlignment="1" quotePrefix="1">
      <alignment horizontal="center" vertical="center" wrapText="1"/>
    </xf>
    <xf numFmtId="0" fontId="81" fillId="35" borderId="26" xfId="0" applyFont="1" applyFill="1" applyBorder="1" applyAlignment="1" quotePrefix="1">
      <alignment horizontal="center" vertical="center"/>
    </xf>
    <xf numFmtId="0" fontId="81" fillId="35" borderId="27" xfId="0" applyFont="1" applyFill="1" applyBorder="1" applyAlignment="1" quotePrefix="1">
      <alignment horizontal="center" vertical="center"/>
    </xf>
    <xf numFmtId="0" fontId="81" fillId="35" borderId="28" xfId="0" applyFont="1" applyFill="1" applyBorder="1" applyAlignment="1" quotePrefix="1">
      <alignment horizontal="center" vertical="center"/>
    </xf>
    <xf numFmtId="0" fontId="81" fillId="35" borderId="14" xfId="0" applyFont="1" applyFill="1" applyBorder="1" applyAlignment="1" quotePrefix="1">
      <alignment horizontal="center" vertical="center"/>
    </xf>
    <xf numFmtId="0" fontId="81" fillId="35" borderId="17" xfId="0" applyFont="1" applyFill="1" applyBorder="1" applyAlignment="1" quotePrefix="1">
      <alignment horizontal="center" vertical="center"/>
    </xf>
    <xf numFmtId="0" fontId="81" fillId="35" borderId="16" xfId="0" applyFont="1" applyFill="1" applyBorder="1" applyAlignment="1" quotePrefix="1">
      <alignment horizontal="center" vertical="center"/>
    </xf>
    <xf numFmtId="0" fontId="96" fillId="35" borderId="16" xfId="0" applyFont="1" applyFill="1" applyBorder="1" applyAlignment="1" quotePrefix="1">
      <alignment horizontal="center" vertical="center" wrapText="1"/>
    </xf>
    <xf numFmtId="0" fontId="81" fillId="35" borderId="29" xfId="0" applyFont="1" applyFill="1" applyBorder="1" applyAlignment="1" quotePrefix="1">
      <alignment horizontal="center" vertical="center"/>
    </xf>
    <xf numFmtId="0" fontId="81" fillId="35" borderId="30" xfId="0" applyFont="1" applyFill="1" applyBorder="1" applyAlignment="1" quotePrefix="1">
      <alignment horizontal="center" vertical="center"/>
    </xf>
    <xf numFmtId="0" fontId="88" fillId="35" borderId="31" xfId="0" applyFont="1" applyFill="1" applyBorder="1" applyAlignment="1" quotePrefix="1">
      <alignment horizontal="center" vertical="center"/>
    </xf>
    <xf numFmtId="0" fontId="88" fillId="35" borderId="32" xfId="0" applyFont="1" applyFill="1" applyBorder="1" applyAlignment="1" quotePrefix="1">
      <alignment horizontal="center" vertical="center"/>
    </xf>
    <xf numFmtId="0" fontId="81" fillId="35" borderId="33" xfId="0" applyFont="1" applyFill="1" applyBorder="1" applyAlignment="1" quotePrefix="1">
      <alignment horizontal="center" vertical="center"/>
    </xf>
    <xf numFmtId="0" fontId="81" fillId="35" borderId="0" xfId="0" applyFont="1" applyFill="1" applyBorder="1" applyAlignment="1" quotePrefix="1">
      <alignment horizontal="center" vertical="center"/>
    </xf>
    <xf numFmtId="0" fontId="81" fillId="35" borderId="34" xfId="0" applyFont="1" applyFill="1" applyBorder="1" applyAlignment="1" quotePrefix="1">
      <alignment horizontal="center" vertical="center"/>
    </xf>
    <xf numFmtId="0" fontId="88" fillId="35" borderId="35" xfId="0" applyFont="1" applyFill="1" applyBorder="1" applyAlignment="1" quotePrefix="1">
      <alignment horizontal="center" vertical="center"/>
    </xf>
    <xf numFmtId="0" fontId="97" fillId="35" borderId="16" xfId="0" applyFont="1" applyFill="1" applyBorder="1" applyAlignment="1" quotePrefix="1">
      <alignment horizontal="center" vertical="center" wrapText="1"/>
    </xf>
    <xf numFmtId="0" fontId="87" fillId="35" borderId="36" xfId="0" applyFont="1" applyFill="1" applyBorder="1" applyAlignment="1" quotePrefix="1">
      <alignment horizontal="center" vertical="center"/>
    </xf>
    <xf numFmtId="0" fontId="87" fillId="35" borderId="37" xfId="0" applyFont="1" applyFill="1" applyBorder="1" applyAlignment="1" quotePrefix="1">
      <alignment horizontal="center" vertical="center"/>
    </xf>
    <xf numFmtId="0" fontId="33" fillId="33" borderId="0" xfId="0" applyNumberFormat="1" applyFont="1" applyFill="1" applyAlignment="1">
      <alignment vertical="center" wrapText="1"/>
    </xf>
    <xf numFmtId="0" fontId="33" fillId="0" borderId="0" xfId="0" applyFont="1" applyAlignment="1">
      <alignment vertical="center"/>
    </xf>
    <xf numFmtId="0" fontId="33" fillId="33" borderId="0" xfId="0" applyFont="1" applyFill="1" applyAlignment="1">
      <alignment horizontal="left"/>
    </xf>
    <xf numFmtId="0" fontId="81" fillId="35" borderId="36" xfId="0" applyFont="1" applyFill="1" applyBorder="1" applyAlignment="1" quotePrefix="1">
      <alignment horizontal="center" vertical="center"/>
    </xf>
    <xf numFmtId="0" fontId="81" fillId="35" borderId="37" xfId="0" applyFont="1" applyFill="1" applyBorder="1" applyAlignment="1" quotePrefix="1">
      <alignment horizontal="center" vertical="center"/>
    </xf>
    <xf numFmtId="0" fontId="81" fillId="35" borderId="38" xfId="0" applyFont="1" applyFill="1" applyBorder="1" applyAlignment="1" quotePrefix="1">
      <alignment horizontal="center" vertical="center"/>
    </xf>
    <xf numFmtId="0" fontId="81" fillId="35" borderId="36" xfId="0" applyFont="1" applyFill="1" applyBorder="1" applyAlignment="1" quotePrefix="1">
      <alignment horizontal="center" vertical="center" wrapText="1"/>
    </xf>
    <xf numFmtId="0" fontId="81" fillId="35" borderId="38" xfId="0" applyFont="1" applyFill="1" applyBorder="1" applyAlignment="1" quotePrefix="1">
      <alignment horizontal="center" vertical="center" wrapText="1"/>
    </xf>
    <xf numFmtId="0" fontId="81" fillId="35" borderId="37" xfId="0" applyFont="1" applyFill="1" applyBorder="1" applyAlignment="1" quotePrefix="1">
      <alignment horizontal="center" vertical="center" wrapText="1"/>
    </xf>
    <xf numFmtId="0" fontId="81" fillId="35" borderId="16" xfId="0" applyFont="1" applyFill="1" applyBorder="1" applyAlignment="1" quotePrefix="1">
      <alignment horizontal="center" vertical="center" wrapText="1"/>
    </xf>
    <xf numFmtId="0" fontId="88" fillId="35" borderId="16" xfId="0" applyFont="1" applyFill="1" applyBorder="1" applyAlignment="1" quotePrefix="1">
      <alignment horizontal="center" vertical="center" wrapText="1"/>
    </xf>
    <xf numFmtId="0" fontId="88" fillId="35" borderId="33" xfId="0" applyFont="1" applyFill="1" applyBorder="1" applyAlignment="1" quotePrefix="1">
      <alignment horizontal="center" vertical="center" wrapText="1"/>
    </xf>
    <xf numFmtId="0" fontId="88" fillId="35" borderId="0" xfId="0" applyFont="1" applyFill="1" applyBorder="1" applyAlignment="1" quotePrefix="1">
      <alignment horizontal="center" vertical="center" wrapText="1"/>
    </xf>
    <xf numFmtId="0" fontId="88" fillId="35" borderId="34" xfId="0" applyFont="1" applyFill="1" applyBorder="1" applyAlignment="1" quotePrefix="1">
      <alignment horizontal="center" vertical="center" wrapText="1"/>
    </xf>
    <xf numFmtId="0" fontId="88" fillId="35" borderId="33" xfId="0" applyFont="1" applyFill="1" applyBorder="1" applyAlignment="1" quotePrefix="1">
      <alignment horizontal="center" vertical="center"/>
    </xf>
    <xf numFmtId="0" fontId="88" fillId="35" borderId="34" xfId="0" applyFont="1" applyFill="1" applyBorder="1" applyAlignment="1" quotePrefix="1">
      <alignment horizontal="center" vertical="center"/>
    </xf>
    <xf numFmtId="0" fontId="88" fillId="35" borderId="16" xfId="0" applyFont="1" applyFill="1" applyBorder="1" applyAlignment="1" quotePrefix="1">
      <alignment horizontal="center" vertical="center"/>
    </xf>
    <xf numFmtId="0" fontId="33" fillId="33" borderId="0" xfId="0" applyNumberFormat="1" applyFont="1" applyFill="1" applyAlignment="1">
      <alignment horizontal="left" wrapText="1"/>
    </xf>
    <xf numFmtId="0" fontId="33" fillId="0" borderId="0" xfId="0" applyFont="1" applyAlignment="1">
      <alignment horizontal="left" wrapText="1"/>
    </xf>
    <xf numFmtId="0" fontId="87" fillId="35" borderId="14" xfId="0" applyFont="1" applyFill="1" applyBorder="1" applyAlignment="1" quotePrefix="1">
      <alignment horizontal="center" vertical="center" wrapText="1"/>
    </xf>
    <xf numFmtId="0" fontId="87" fillId="35" borderId="16" xfId="0" applyFont="1" applyFill="1" applyBorder="1" applyAlignment="1" quotePrefix="1">
      <alignment horizontal="center" vertical="center" wrapText="1"/>
    </xf>
    <xf numFmtId="0" fontId="46" fillId="35" borderId="33" xfId="0" applyNumberFormat="1" applyFont="1" applyFill="1" applyBorder="1" applyAlignment="1" applyProtection="1" quotePrefix="1">
      <alignment horizontal="center" vertical="center"/>
      <protection/>
    </xf>
    <xf numFmtId="0" fontId="46" fillId="35" borderId="0" xfId="0" applyNumberFormat="1" applyFont="1" applyFill="1" applyBorder="1" applyAlignment="1" applyProtection="1" quotePrefix="1">
      <alignment horizontal="center" vertical="center"/>
      <protection/>
    </xf>
    <xf numFmtId="0" fontId="48" fillId="35" borderId="33" xfId="0" applyNumberFormat="1" applyFont="1" applyFill="1" applyBorder="1" applyAlignment="1" applyProtection="1" quotePrefix="1">
      <alignment horizontal="center" vertical="center"/>
      <protection/>
    </xf>
    <xf numFmtId="0" fontId="48" fillId="35" borderId="0" xfId="0" applyNumberFormat="1" applyFont="1" applyFill="1" applyBorder="1" applyAlignment="1" applyProtection="1" quotePrefix="1">
      <alignment horizontal="center" vertical="center"/>
      <protection/>
    </xf>
    <xf numFmtId="0" fontId="86" fillId="35" borderId="16" xfId="0" applyFont="1" applyFill="1" applyBorder="1" applyAlignment="1" quotePrefix="1">
      <alignment horizontal="center" vertical="center" wrapText="1"/>
    </xf>
    <xf numFmtId="0" fontId="46" fillId="35" borderId="39" xfId="0" applyNumberFormat="1" applyFont="1" applyFill="1" applyBorder="1" applyAlignment="1" applyProtection="1" quotePrefix="1">
      <alignment horizontal="center" vertical="center" wrapText="1"/>
      <protection/>
    </xf>
    <xf numFmtId="0" fontId="46" fillId="35" borderId="40" xfId="0" applyNumberFormat="1" applyFont="1" applyFill="1" applyBorder="1" applyAlignment="1" applyProtection="1" quotePrefix="1">
      <alignment horizontal="center" vertical="center" wrapText="1"/>
      <protection/>
    </xf>
    <xf numFmtId="0" fontId="48" fillId="35" borderId="33" xfId="0" applyNumberFormat="1" applyFont="1" applyFill="1" applyBorder="1" applyAlignment="1" applyProtection="1" quotePrefix="1">
      <alignment horizontal="center" vertical="center" wrapText="1"/>
      <protection/>
    </xf>
    <xf numFmtId="0" fontId="48" fillId="35" borderId="0" xfId="0" applyNumberFormat="1" applyFont="1" applyFill="1" applyBorder="1" applyAlignment="1" applyProtection="1" quotePrefix="1">
      <alignment horizontal="center" vertical="center" wrapText="1"/>
      <protection/>
    </xf>
    <xf numFmtId="0" fontId="87" fillId="35" borderId="36" xfId="0" applyFont="1" applyFill="1" applyBorder="1" applyAlignment="1" quotePrefix="1">
      <alignment horizontal="center" vertical="center" wrapText="1"/>
    </xf>
    <xf numFmtId="0" fontId="87" fillId="35" borderId="37" xfId="0" applyFont="1" applyFill="1" applyBorder="1" applyAlignment="1" quotePrefix="1">
      <alignment horizontal="center" vertical="center" wrapText="1"/>
    </xf>
    <xf numFmtId="0" fontId="86" fillId="35" borderId="33" xfId="0" applyFont="1" applyFill="1" applyBorder="1" applyAlignment="1" quotePrefix="1">
      <alignment horizontal="center" vertical="center" wrapText="1"/>
    </xf>
    <xf numFmtId="0" fontId="86" fillId="35" borderId="34" xfId="0" applyFont="1" applyFill="1" applyBorder="1" applyAlignment="1" quotePrefix="1">
      <alignment horizontal="center" vertical="center" wrapText="1"/>
    </xf>
    <xf numFmtId="0" fontId="87" fillId="35" borderId="31" xfId="0" applyFont="1" applyFill="1" applyBorder="1" applyAlignment="1" quotePrefix="1">
      <alignment horizontal="center" vertical="center" wrapText="1"/>
    </xf>
    <xf numFmtId="0" fontId="87" fillId="35" borderId="32" xfId="0" applyFont="1" applyFill="1" applyBorder="1" applyAlignment="1" quotePrefix="1">
      <alignment horizontal="center" vertical="center" wrapText="1"/>
    </xf>
    <xf numFmtId="0" fontId="87" fillId="35" borderId="36" xfId="0" applyNumberFormat="1" applyFont="1" applyFill="1" applyBorder="1" applyAlignment="1" quotePrefix="1">
      <alignment horizontal="center" vertical="center" wrapText="1"/>
    </xf>
    <xf numFmtId="0" fontId="87" fillId="35" borderId="37" xfId="0" applyNumberFormat="1" applyFont="1" applyFill="1" applyBorder="1" applyAlignment="1" quotePrefix="1">
      <alignment horizontal="center" vertical="center" wrapText="1"/>
    </xf>
    <xf numFmtId="0" fontId="86" fillId="35" borderId="33" xfId="0" applyNumberFormat="1" applyFont="1" applyFill="1" applyBorder="1" applyAlignment="1" quotePrefix="1">
      <alignment horizontal="center" vertical="center" wrapText="1"/>
    </xf>
    <xf numFmtId="0" fontId="86" fillId="35" borderId="34" xfId="0" applyNumberFormat="1" applyFont="1" applyFill="1" applyBorder="1" applyAlignment="1" quotePrefix="1">
      <alignment horizontal="center" vertical="center" wrapText="1"/>
    </xf>
    <xf numFmtId="0" fontId="87" fillId="35" borderId="31" xfId="0" applyNumberFormat="1" applyFont="1" applyFill="1" applyBorder="1" applyAlignment="1" quotePrefix="1">
      <alignment horizontal="center" vertical="center" wrapText="1"/>
    </xf>
    <xf numFmtId="0" fontId="87" fillId="35" borderId="32" xfId="0" applyNumberFormat="1" applyFont="1" applyFill="1" applyBorder="1" applyAlignment="1" quotePrefix="1">
      <alignment horizontal="center" vertical="center" wrapText="1"/>
    </xf>
    <xf numFmtId="0" fontId="86" fillId="35" borderId="16" xfId="0" applyFont="1" applyFill="1" applyBorder="1" applyAlignment="1" quotePrefix="1">
      <alignment horizontal="center" vertical="center"/>
    </xf>
    <xf numFmtId="0" fontId="87" fillId="35" borderId="33" xfId="0" applyFont="1" applyFill="1" applyBorder="1" applyAlignment="1" quotePrefix="1">
      <alignment horizontal="center" vertical="center" wrapText="1"/>
    </xf>
    <xf numFmtId="0" fontId="87" fillId="35" borderId="0" xfId="0" applyFont="1" applyFill="1" applyBorder="1" applyAlignment="1" quotePrefix="1">
      <alignment horizontal="center" vertical="center" wrapText="1"/>
    </xf>
    <xf numFmtId="0" fontId="86" fillId="35" borderId="0" xfId="0" applyFont="1" applyFill="1" applyBorder="1" applyAlignment="1" quotePrefix="1">
      <alignment horizontal="center" vertical="center" wrapText="1"/>
    </xf>
    <xf numFmtId="0" fontId="87" fillId="35" borderId="31" xfId="0" applyFont="1" applyFill="1" applyBorder="1" applyAlignment="1" quotePrefix="1">
      <alignment horizontal="center" vertical="center"/>
    </xf>
    <xf numFmtId="0" fontId="87" fillId="35" borderId="35" xfId="0" applyFont="1" applyFill="1" applyBorder="1" applyAlignment="1" quotePrefix="1">
      <alignment horizontal="center" vertical="center"/>
    </xf>
    <xf numFmtId="0" fontId="45" fillId="33" borderId="0" xfId="0" applyFont="1" applyFill="1" applyAlignment="1">
      <alignment horizontal="left" wrapText="1"/>
    </xf>
    <xf numFmtId="4" fontId="98" fillId="34" borderId="41" xfId="0" applyNumberFormat="1" applyFont="1" applyFill="1" applyBorder="1" applyAlignment="1" quotePrefix="1">
      <alignment horizontal="center" vertical="center"/>
    </xf>
    <xf numFmtId="4" fontId="98" fillId="34" borderId="23" xfId="0" applyNumberFormat="1" applyFont="1" applyFill="1" applyBorder="1" applyAlignment="1">
      <alignment horizontal="center" vertical="center"/>
    </xf>
    <xf numFmtId="4" fontId="89" fillId="34" borderId="41" xfId="0" applyNumberFormat="1" applyFont="1" applyFill="1" applyBorder="1" applyAlignment="1" quotePrefix="1">
      <alignment horizontal="center" vertical="center"/>
    </xf>
    <xf numFmtId="4" fontId="89" fillId="34" borderId="23" xfId="0" applyNumberFormat="1" applyFont="1" applyFill="1" applyBorder="1" applyAlignment="1">
      <alignment horizontal="center" vertical="center"/>
    </xf>
    <xf numFmtId="0" fontId="96" fillId="35" borderId="42" xfId="0" applyFont="1" applyFill="1" applyBorder="1" applyAlignment="1" quotePrefix="1">
      <alignment vertical="center"/>
    </xf>
    <xf numFmtId="0" fontId="96" fillId="35" borderId="43" xfId="0" applyFont="1" applyFill="1" applyBorder="1" applyAlignment="1" quotePrefix="1">
      <alignment vertical="center"/>
    </xf>
    <xf numFmtId="0" fontId="81" fillId="35" borderId="44" xfId="0" applyNumberFormat="1" applyFont="1" applyFill="1" applyBorder="1" applyAlignment="1" applyProtection="1" quotePrefix="1">
      <alignment horizontal="center" vertical="center"/>
      <protection/>
    </xf>
    <xf numFmtId="0" fontId="81" fillId="35" borderId="45" xfId="0" applyNumberFormat="1" applyFont="1" applyFill="1" applyBorder="1" applyAlignment="1" applyProtection="1" quotePrefix="1">
      <alignment horizontal="center" vertical="center"/>
      <protection/>
    </xf>
    <xf numFmtId="0" fontId="81" fillId="35" borderId="42" xfId="0" applyFont="1" applyFill="1" applyBorder="1" applyAlignment="1" quotePrefix="1">
      <alignment vertical="center"/>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_sprawozdanie PTE-proby" xfId="52"/>
    <cellStyle name="Normalny 2" xfId="53"/>
    <cellStyle name="Normalny_A_Zbiorcze akcjonariat_12.2002_ www" xfId="54"/>
    <cellStyle name="Normalny_Zeszyt2" xfId="55"/>
    <cellStyle name="Obliczenia" xfId="56"/>
    <cellStyle name="Followed Hyperlink" xfId="57"/>
    <cellStyle name="Percent" xfId="58"/>
    <cellStyle name="Suma" xfId="59"/>
    <cellStyle name="Tekst objaśnienia" xfId="60"/>
    <cellStyle name="Tekst ostrzeżenia" xfId="61"/>
    <cellStyle name="Tytuł" xfId="62"/>
    <cellStyle name="Uwaga" xfId="63"/>
    <cellStyle name="Currency" xfId="64"/>
    <cellStyle name="Currency [0]" xfId="65"/>
    <cellStyle name="Zły"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E1EB"/>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K16"/>
  <sheetViews>
    <sheetView showGridLines="0" tabSelected="1" zoomScalePageLayoutView="0" workbookViewId="0" topLeftCell="A1">
      <selection activeCell="A1" sqref="A1"/>
    </sheetView>
  </sheetViews>
  <sheetFormatPr defaultColWidth="9.140625" defaultRowHeight="12.75"/>
  <cols>
    <col min="1" max="1" width="100.28125" style="1" customWidth="1"/>
    <col min="2" max="10" width="9.140625" style="22" customWidth="1"/>
    <col min="11" max="12" width="9.140625" style="23" customWidth="1"/>
    <col min="13" max="89" width="9.140625" style="24" customWidth="1"/>
    <col min="90" max="16384" width="9.140625" style="1" customWidth="1"/>
  </cols>
  <sheetData>
    <row r="1" spans="1:2" ht="39.75" customHeight="1">
      <c r="A1" s="3"/>
      <c r="B1" s="21" t="s">
        <v>108</v>
      </c>
    </row>
    <row r="2" ht="15.75">
      <c r="A2" s="5"/>
    </row>
    <row r="3" ht="12" customHeight="1">
      <c r="A3" s="6"/>
    </row>
    <row r="4" ht="12" customHeight="1">
      <c r="A4" s="6"/>
    </row>
    <row r="5" ht="15.75" customHeight="1">
      <c r="A5" s="7"/>
    </row>
    <row r="6" spans="1:89" s="20" customFormat="1" ht="30.75" customHeight="1">
      <c r="A6" s="27" t="s">
        <v>495</v>
      </c>
      <c r="B6" s="22"/>
      <c r="C6" s="22"/>
      <c r="D6" s="22"/>
      <c r="E6" s="22"/>
      <c r="F6" s="22"/>
      <c r="G6" s="22"/>
      <c r="H6" s="22"/>
      <c r="I6" s="22"/>
      <c r="J6" s="22"/>
      <c r="K6" s="22"/>
      <c r="L6" s="22"/>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row>
    <row r="7" spans="1:89" s="20" customFormat="1" ht="30.75" customHeight="1">
      <c r="A7" s="28" t="s">
        <v>496</v>
      </c>
      <c r="B7" s="22"/>
      <c r="C7" s="22"/>
      <c r="D7" s="22"/>
      <c r="E7" s="22"/>
      <c r="F7" s="22"/>
      <c r="G7" s="22"/>
      <c r="H7" s="22"/>
      <c r="I7" s="22"/>
      <c r="J7" s="22"/>
      <c r="K7" s="22"/>
      <c r="L7" s="22"/>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row>
    <row r="8" spans="2:89" s="2" customFormat="1" ht="78" customHeight="1">
      <c r="B8" s="22"/>
      <c r="C8" s="22"/>
      <c r="D8" s="22"/>
      <c r="E8" s="22"/>
      <c r="F8" s="22"/>
      <c r="G8" s="22"/>
      <c r="H8" s="22"/>
      <c r="I8" s="22"/>
      <c r="J8" s="22"/>
      <c r="K8" s="23"/>
      <c r="L8" s="23"/>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row>
    <row r="9" spans="1:89" s="2" customFormat="1" ht="12" customHeight="1">
      <c r="A9" s="4"/>
      <c r="B9" s="22"/>
      <c r="C9" s="22"/>
      <c r="D9" s="22"/>
      <c r="E9" s="22"/>
      <c r="F9" s="22"/>
      <c r="G9" s="22"/>
      <c r="H9" s="22"/>
      <c r="I9" s="22"/>
      <c r="J9" s="22"/>
      <c r="K9" s="23"/>
      <c r="L9" s="23"/>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row>
    <row r="10" spans="1:89" s="2" customFormat="1" ht="12" customHeight="1">
      <c r="A10" s="4"/>
      <c r="B10" s="22"/>
      <c r="C10" s="22"/>
      <c r="D10" s="22"/>
      <c r="E10" s="22"/>
      <c r="F10" s="22"/>
      <c r="G10" s="22"/>
      <c r="H10" s="22"/>
      <c r="I10" s="22"/>
      <c r="J10" s="22"/>
      <c r="K10" s="23"/>
      <c r="L10" s="23"/>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row>
    <row r="11" spans="1:89" s="2" customFormat="1" ht="12" customHeight="1">
      <c r="A11" s="4"/>
      <c r="B11" s="22"/>
      <c r="C11" s="22"/>
      <c r="D11" s="22"/>
      <c r="E11" s="22"/>
      <c r="F11" s="22"/>
      <c r="G11" s="22"/>
      <c r="H11" s="22"/>
      <c r="I11" s="22"/>
      <c r="J11" s="22"/>
      <c r="K11" s="23"/>
      <c r="L11" s="23"/>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row>
    <row r="12" spans="1:89" s="2" customFormat="1" ht="12" customHeight="1">
      <c r="A12" s="4"/>
      <c r="B12" s="22"/>
      <c r="C12" s="22"/>
      <c r="D12" s="22"/>
      <c r="E12" s="22"/>
      <c r="F12" s="22"/>
      <c r="G12" s="22"/>
      <c r="H12" s="22"/>
      <c r="I12" s="22"/>
      <c r="J12" s="22"/>
      <c r="K12" s="23"/>
      <c r="L12" s="23"/>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row>
    <row r="13" spans="2:89" s="2" customFormat="1" ht="12" customHeight="1">
      <c r="B13" s="22"/>
      <c r="C13" s="22"/>
      <c r="D13" s="22"/>
      <c r="E13" s="22"/>
      <c r="F13" s="22"/>
      <c r="G13" s="22"/>
      <c r="H13" s="22"/>
      <c r="I13" s="22"/>
      <c r="J13" s="22"/>
      <c r="K13" s="23"/>
      <c r="L13" s="23"/>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row>
    <row r="14" spans="2:89" s="2" customFormat="1" ht="12" customHeight="1">
      <c r="B14" s="22"/>
      <c r="C14" s="22"/>
      <c r="D14" s="22"/>
      <c r="E14" s="22"/>
      <c r="F14" s="22"/>
      <c r="G14" s="22"/>
      <c r="H14" s="22"/>
      <c r="I14" s="22"/>
      <c r="J14" s="22"/>
      <c r="K14" s="23"/>
      <c r="L14" s="23"/>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row>
    <row r="15" spans="2:89" s="2" customFormat="1" ht="12" customHeight="1">
      <c r="B15" s="22"/>
      <c r="C15" s="22"/>
      <c r="D15" s="22"/>
      <c r="E15" s="22"/>
      <c r="F15" s="22"/>
      <c r="G15" s="22"/>
      <c r="H15" s="22"/>
      <c r="I15" s="22"/>
      <c r="J15" s="22"/>
      <c r="K15" s="23"/>
      <c r="L15" s="23"/>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row>
    <row r="16" spans="2:89" s="2" customFormat="1" ht="12" customHeight="1">
      <c r="B16" s="22"/>
      <c r="C16" s="22"/>
      <c r="D16" s="22"/>
      <c r="E16" s="22"/>
      <c r="F16" s="22"/>
      <c r="G16" s="22"/>
      <c r="H16" s="22"/>
      <c r="I16" s="22"/>
      <c r="J16" s="22"/>
      <c r="K16" s="23"/>
      <c r="L16" s="23"/>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row>
    <row r="17" ht="12" customHeight="1"/>
    <row r="18" ht="12" customHeight="1"/>
    <row r="19" ht="12" customHeight="1"/>
    <row r="20" ht="12" customHeight="1"/>
    <row r="21" ht="12" customHeight="1"/>
    <row r="22" ht="12" customHeight="1"/>
    <row r="23" ht="12" customHeight="1"/>
  </sheetData>
  <sheetProtection/>
  <printOptions/>
  <pageMargins left="0.7874015748031497" right="0.7874015748031497" top="0.984251968503937" bottom="0.984251968503937" header="0.5118110236220472" footer="0.5118110236220472"/>
  <pageSetup fitToHeight="1" fitToWidth="1" horizontalDpi="300" verticalDpi="300" orientation="portrait" paperSize="9" scale="10" r:id="rId1"/>
</worksheet>
</file>

<file path=xl/worksheets/sheet10.xml><?xml version="1.0" encoding="utf-8"?>
<worksheet xmlns="http://schemas.openxmlformats.org/spreadsheetml/2006/main" xmlns:r="http://schemas.openxmlformats.org/officeDocument/2006/relationships">
  <dimension ref="A1:M20"/>
  <sheetViews>
    <sheetView showGridLines="0" zoomScalePageLayoutView="0" workbookViewId="0" topLeftCell="A1">
      <selection activeCell="A1" sqref="A1"/>
    </sheetView>
  </sheetViews>
  <sheetFormatPr defaultColWidth="9.140625" defaultRowHeight="12.75"/>
  <cols>
    <col min="1" max="1" width="20.8515625" style="37" customWidth="1"/>
    <col min="2" max="9" width="18.421875" style="37" customWidth="1"/>
    <col min="10" max="10" width="18.421875" style="38" customWidth="1"/>
    <col min="11" max="14" width="18.421875" style="37" customWidth="1"/>
    <col min="15" max="16384" width="9.140625" style="37" customWidth="1"/>
  </cols>
  <sheetData>
    <row r="1" spans="1:10" ht="19.5" customHeight="1">
      <c r="A1" s="151" t="s">
        <v>493</v>
      </c>
      <c r="B1" s="46"/>
      <c r="C1" s="46"/>
      <c r="D1" s="46"/>
      <c r="E1" s="46"/>
      <c r="F1" s="46"/>
      <c r="G1" s="46"/>
      <c r="H1" s="46"/>
      <c r="I1" s="46"/>
      <c r="J1" s="46"/>
    </row>
    <row r="2" spans="1:10" ht="19.5" customHeight="1">
      <c r="A2" s="152" t="s">
        <v>494</v>
      </c>
      <c r="B2" s="46"/>
      <c r="C2" s="46"/>
      <c r="D2" s="46"/>
      <c r="E2" s="46"/>
      <c r="F2" s="46"/>
      <c r="G2" s="46"/>
      <c r="H2" s="46"/>
      <c r="I2" s="46"/>
      <c r="J2" s="46"/>
    </row>
    <row r="3" spans="1:13" ht="16.5" customHeight="1">
      <c r="A3" s="228" t="s">
        <v>55</v>
      </c>
      <c r="B3" s="252" t="s">
        <v>150</v>
      </c>
      <c r="C3" s="253"/>
      <c r="D3" s="253"/>
      <c r="E3" s="253"/>
      <c r="F3" s="252" t="s">
        <v>150</v>
      </c>
      <c r="G3" s="253"/>
      <c r="H3" s="253"/>
      <c r="I3" s="253"/>
      <c r="J3" s="252" t="s">
        <v>150</v>
      </c>
      <c r="K3" s="253"/>
      <c r="L3" s="253"/>
      <c r="M3" s="253"/>
    </row>
    <row r="4" spans="1:13" ht="16.5" customHeight="1">
      <c r="A4" s="229"/>
      <c r="B4" s="241" t="s">
        <v>151</v>
      </c>
      <c r="C4" s="254"/>
      <c r="D4" s="254"/>
      <c r="E4" s="254"/>
      <c r="F4" s="241" t="s">
        <v>151</v>
      </c>
      <c r="G4" s="254"/>
      <c r="H4" s="254"/>
      <c r="I4" s="254"/>
      <c r="J4" s="241" t="s">
        <v>151</v>
      </c>
      <c r="K4" s="254"/>
      <c r="L4" s="254"/>
      <c r="M4" s="254"/>
    </row>
    <row r="5" spans="1:13" ht="16.5" customHeight="1">
      <c r="A5" s="229"/>
      <c r="B5" s="255" t="s">
        <v>484</v>
      </c>
      <c r="C5" s="256"/>
      <c r="D5" s="256"/>
      <c r="E5" s="256"/>
      <c r="F5" s="255" t="s">
        <v>485</v>
      </c>
      <c r="G5" s="256"/>
      <c r="H5" s="256"/>
      <c r="I5" s="256"/>
      <c r="J5" s="255" t="s">
        <v>486</v>
      </c>
      <c r="K5" s="256"/>
      <c r="L5" s="256"/>
      <c r="M5" s="256"/>
    </row>
    <row r="6" spans="1:13" ht="28.5" customHeight="1">
      <c r="A6" s="251" t="s">
        <v>56</v>
      </c>
      <c r="B6" s="179" t="s">
        <v>50</v>
      </c>
      <c r="C6" s="179" t="s">
        <v>418</v>
      </c>
      <c r="D6" s="179" t="s">
        <v>152</v>
      </c>
      <c r="E6" s="179" t="s">
        <v>153</v>
      </c>
      <c r="F6" s="179" t="s">
        <v>50</v>
      </c>
      <c r="G6" s="179" t="s">
        <v>418</v>
      </c>
      <c r="H6" s="179" t="s">
        <v>152</v>
      </c>
      <c r="I6" s="179" t="s">
        <v>153</v>
      </c>
      <c r="J6" s="179" t="s">
        <v>50</v>
      </c>
      <c r="K6" s="179" t="s">
        <v>418</v>
      </c>
      <c r="L6" s="179" t="s">
        <v>152</v>
      </c>
      <c r="M6" s="179" t="s">
        <v>153</v>
      </c>
    </row>
    <row r="7" spans="1:13" ht="28.5" customHeight="1">
      <c r="A7" s="251"/>
      <c r="B7" s="181" t="s">
        <v>51</v>
      </c>
      <c r="C7" s="181" t="s">
        <v>419</v>
      </c>
      <c r="D7" s="241" t="s">
        <v>154</v>
      </c>
      <c r="E7" s="242"/>
      <c r="F7" s="181" t="s">
        <v>51</v>
      </c>
      <c r="G7" s="181" t="s">
        <v>419</v>
      </c>
      <c r="H7" s="241" t="s">
        <v>154</v>
      </c>
      <c r="I7" s="242"/>
      <c r="J7" s="181" t="s">
        <v>51</v>
      </c>
      <c r="K7" s="181" t="s">
        <v>419</v>
      </c>
      <c r="L7" s="241" t="s">
        <v>154</v>
      </c>
      <c r="M7" s="242"/>
    </row>
    <row r="8" spans="1:13" ht="15.75" customHeight="1">
      <c r="A8" s="47" t="s">
        <v>69</v>
      </c>
      <c r="B8" s="48">
        <v>1839658</v>
      </c>
      <c r="C8" s="48">
        <v>1787033</v>
      </c>
      <c r="D8" s="48">
        <v>22597</v>
      </c>
      <c r="E8" s="56">
        <v>0.0123</v>
      </c>
      <c r="F8" s="48">
        <v>1837691</v>
      </c>
      <c r="G8" s="48">
        <v>1784902</v>
      </c>
      <c r="H8" s="48">
        <v>22431</v>
      </c>
      <c r="I8" s="56">
        <v>0.0122</v>
      </c>
      <c r="J8" s="48">
        <v>1835854</v>
      </c>
      <c r="K8" s="48">
        <v>1782665</v>
      </c>
      <c r="L8" s="48">
        <v>22413</v>
      </c>
      <c r="M8" s="56">
        <v>0.0122</v>
      </c>
    </row>
    <row r="9" spans="1:13" ht="15.75" customHeight="1">
      <c r="A9" s="70" t="s">
        <v>71</v>
      </c>
      <c r="B9" s="98">
        <v>1085732</v>
      </c>
      <c r="C9" s="98">
        <v>1036115</v>
      </c>
      <c r="D9" s="98">
        <v>8346</v>
      </c>
      <c r="E9" s="99">
        <v>0.0077</v>
      </c>
      <c r="F9" s="98">
        <v>1085046</v>
      </c>
      <c r="G9" s="98">
        <v>1035299</v>
      </c>
      <c r="H9" s="98">
        <v>8274</v>
      </c>
      <c r="I9" s="99">
        <v>0.0076</v>
      </c>
      <c r="J9" s="98">
        <v>1084269</v>
      </c>
      <c r="K9" s="98">
        <v>1034430</v>
      </c>
      <c r="L9" s="98">
        <v>8279</v>
      </c>
      <c r="M9" s="99">
        <v>0.0076</v>
      </c>
    </row>
    <row r="10" spans="1:13" ht="15.75" customHeight="1">
      <c r="A10" s="47" t="s">
        <v>470</v>
      </c>
      <c r="B10" s="48">
        <v>2583230</v>
      </c>
      <c r="C10" s="48">
        <v>2513072</v>
      </c>
      <c r="D10" s="48">
        <v>7027</v>
      </c>
      <c r="E10" s="56">
        <v>0.0027</v>
      </c>
      <c r="F10" s="48">
        <v>2579883</v>
      </c>
      <c r="G10" s="48">
        <v>2509718</v>
      </c>
      <c r="H10" s="48">
        <v>7049</v>
      </c>
      <c r="I10" s="56">
        <v>0.0027</v>
      </c>
      <c r="J10" s="48">
        <v>2576436</v>
      </c>
      <c r="K10" s="48">
        <v>2506255</v>
      </c>
      <c r="L10" s="48">
        <v>7007</v>
      </c>
      <c r="M10" s="56">
        <v>0.0027</v>
      </c>
    </row>
    <row r="11" spans="1:13" ht="15.75" customHeight="1">
      <c r="A11" s="70" t="s">
        <v>74</v>
      </c>
      <c r="B11" s="98">
        <v>1119647</v>
      </c>
      <c r="C11" s="98">
        <v>1110800</v>
      </c>
      <c r="D11" s="98">
        <v>2199</v>
      </c>
      <c r="E11" s="99">
        <v>0.002</v>
      </c>
      <c r="F11" s="98">
        <v>1118718</v>
      </c>
      <c r="G11" s="98">
        <v>1109819</v>
      </c>
      <c r="H11" s="98">
        <v>2198</v>
      </c>
      <c r="I11" s="99">
        <v>0.002</v>
      </c>
      <c r="J11" s="98">
        <v>1117777</v>
      </c>
      <c r="K11" s="98">
        <v>1108852</v>
      </c>
      <c r="L11" s="98">
        <v>2181</v>
      </c>
      <c r="M11" s="99">
        <v>0.002</v>
      </c>
    </row>
    <row r="12" spans="1:13" ht="15.75" customHeight="1">
      <c r="A12" s="47" t="s">
        <v>77</v>
      </c>
      <c r="B12" s="48">
        <v>1022350</v>
      </c>
      <c r="C12" s="48">
        <v>963891</v>
      </c>
      <c r="D12" s="48">
        <v>7923</v>
      </c>
      <c r="E12" s="56">
        <v>0.0077</v>
      </c>
      <c r="F12" s="48">
        <v>1021351</v>
      </c>
      <c r="G12" s="48">
        <v>963026</v>
      </c>
      <c r="H12" s="48">
        <v>7869</v>
      </c>
      <c r="I12" s="56">
        <v>0.0077</v>
      </c>
      <c r="J12" s="48">
        <v>1020198</v>
      </c>
      <c r="K12" s="48">
        <v>962175</v>
      </c>
      <c r="L12" s="48">
        <v>7880</v>
      </c>
      <c r="M12" s="56">
        <v>0.0077</v>
      </c>
    </row>
    <row r="13" spans="1:13" ht="15.75" customHeight="1">
      <c r="A13" s="70" t="s">
        <v>433</v>
      </c>
      <c r="B13" s="98">
        <v>1533379</v>
      </c>
      <c r="C13" s="98">
        <v>1524283</v>
      </c>
      <c r="D13" s="98">
        <v>12239</v>
      </c>
      <c r="E13" s="99">
        <v>0.008</v>
      </c>
      <c r="F13" s="98">
        <v>1532138</v>
      </c>
      <c r="G13" s="98">
        <v>1522720</v>
      </c>
      <c r="H13" s="98">
        <v>12251</v>
      </c>
      <c r="I13" s="99">
        <v>0.008</v>
      </c>
      <c r="J13" s="98">
        <v>1530039</v>
      </c>
      <c r="K13" s="98">
        <v>1521153</v>
      </c>
      <c r="L13" s="98">
        <v>12136</v>
      </c>
      <c r="M13" s="99">
        <v>0.0079</v>
      </c>
    </row>
    <row r="14" spans="1:13" ht="15.75" customHeight="1">
      <c r="A14" s="47" t="s">
        <v>432</v>
      </c>
      <c r="B14" s="48">
        <v>2985292</v>
      </c>
      <c r="C14" s="48">
        <v>2947823</v>
      </c>
      <c r="D14" s="48">
        <v>10565</v>
      </c>
      <c r="E14" s="56">
        <v>0.0035</v>
      </c>
      <c r="F14" s="48">
        <v>2982256</v>
      </c>
      <c r="G14" s="48">
        <v>2944434</v>
      </c>
      <c r="H14" s="48">
        <v>10496</v>
      </c>
      <c r="I14" s="56">
        <v>0.0035</v>
      </c>
      <c r="J14" s="48">
        <v>2979592</v>
      </c>
      <c r="K14" s="48">
        <v>2941291</v>
      </c>
      <c r="L14" s="48">
        <v>10563</v>
      </c>
      <c r="M14" s="56">
        <v>0.0035</v>
      </c>
    </row>
    <row r="15" spans="1:13" ht="15.75" customHeight="1">
      <c r="A15" s="70" t="s">
        <v>75</v>
      </c>
      <c r="B15" s="98">
        <v>920658</v>
      </c>
      <c r="C15" s="98">
        <v>905854</v>
      </c>
      <c r="D15" s="98">
        <v>9387</v>
      </c>
      <c r="E15" s="99">
        <v>0.0102</v>
      </c>
      <c r="F15" s="98">
        <v>919760</v>
      </c>
      <c r="G15" s="98">
        <v>904968</v>
      </c>
      <c r="H15" s="98">
        <v>9368</v>
      </c>
      <c r="I15" s="99">
        <v>0.0102</v>
      </c>
      <c r="J15" s="98">
        <v>918893</v>
      </c>
      <c r="K15" s="98">
        <v>904026</v>
      </c>
      <c r="L15" s="98">
        <v>9338</v>
      </c>
      <c r="M15" s="99">
        <v>0.0102</v>
      </c>
    </row>
    <row r="16" spans="1:13" ht="15.75" customHeight="1">
      <c r="A16" s="47" t="s">
        <v>79</v>
      </c>
      <c r="B16" s="48">
        <v>564479</v>
      </c>
      <c r="C16" s="48">
        <v>560971</v>
      </c>
      <c r="D16" s="48">
        <v>10041</v>
      </c>
      <c r="E16" s="56">
        <v>0.0178</v>
      </c>
      <c r="F16" s="48">
        <v>563949</v>
      </c>
      <c r="G16" s="48">
        <v>560456</v>
      </c>
      <c r="H16" s="48">
        <v>10018</v>
      </c>
      <c r="I16" s="56">
        <v>0.0178</v>
      </c>
      <c r="J16" s="48">
        <v>563442</v>
      </c>
      <c r="K16" s="48">
        <v>559904</v>
      </c>
      <c r="L16" s="48">
        <v>9994</v>
      </c>
      <c r="M16" s="56">
        <v>0.0177</v>
      </c>
    </row>
    <row r="17" spans="1:13" ht="15.75" customHeight="1">
      <c r="A17" s="70" t="s">
        <v>81</v>
      </c>
      <c r="B17" s="98">
        <v>2417445</v>
      </c>
      <c r="C17" s="98">
        <v>2392059</v>
      </c>
      <c r="D17" s="98">
        <v>20841</v>
      </c>
      <c r="E17" s="99">
        <v>0.0086</v>
      </c>
      <c r="F17" s="98">
        <v>2414417</v>
      </c>
      <c r="G17" s="98">
        <v>2388428</v>
      </c>
      <c r="H17" s="98">
        <v>20631</v>
      </c>
      <c r="I17" s="99">
        <v>0.0085</v>
      </c>
      <c r="J17" s="98">
        <v>2410713</v>
      </c>
      <c r="K17" s="98">
        <v>2384913</v>
      </c>
      <c r="L17" s="98">
        <v>20710</v>
      </c>
      <c r="M17" s="99">
        <v>0.0086</v>
      </c>
    </row>
    <row r="18" spans="1:13" ht="15.75" customHeight="1">
      <c r="A18" s="161" t="s">
        <v>58</v>
      </c>
      <c r="B18" s="164">
        <v>16071870</v>
      </c>
      <c r="C18" s="164">
        <v>15741901</v>
      </c>
      <c r="D18" s="164">
        <v>111165</v>
      </c>
      <c r="E18" s="165">
        <v>0.00691674335344923</v>
      </c>
      <c r="F18" s="164">
        <v>16055209</v>
      </c>
      <c r="G18" s="164">
        <v>15723770</v>
      </c>
      <c r="H18" s="164">
        <v>110585</v>
      </c>
      <c r="I18" s="165">
        <v>0.00688779573034521</v>
      </c>
      <c r="J18" s="164">
        <v>16037213</v>
      </c>
      <c r="K18" s="164">
        <v>15705664</v>
      </c>
      <c r="L18" s="164">
        <v>110501</v>
      </c>
      <c r="M18" s="165">
        <v>0.00689028698440309</v>
      </c>
    </row>
    <row r="20" ht="12.75">
      <c r="A20" s="42" t="s">
        <v>52</v>
      </c>
    </row>
  </sheetData>
  <sheetProtection/>
  <mergeCells count="14">
    <mergeCell ref="H7:I7"/>
    <mergeCell ref="L7:M7"/>
    <mergeCell ref="F3:I3"/>
    <mergeCell ref="F4:I4"/>
    <mergeCell ref="F5:I5"/>
    <mergeCell ref="J3:M3"/>
    <mergeCell ref="J4:M4"/>
    <mergeCell ref="J5:M5"/>
    <mergeCell ref="A3:A5"/>
    <mergeCell ref="A6:A7"/>
    <mergeCell ref="B3:E3"/>
    <mergeCell ref="B4:E4"/>
    <mergeCell ref="B5:E5"/>
    <mergeCell ref="D7:E7"/>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J19"/>
  <sheetViews>
    <sheetView showGridLines="0" zoomScalePageLayoutView="0" workbookViewId="0" topLeftCell="A1">
      <selection activeCell="A1" sqref="A1"/>
    </sheetView>
  </sheetViews>
  <sheetFormatPr defaultColWidth="9.140625" defaultRowHeight="12.75"/>
  <cols>
    <col min="1" max="1" width="23.28125" style="37" customWidth="1"/>
    <col min="2" max="9" width="13.8515625" style="37" customWidth="1"/>
    <col min="10" max="10" width="13.8515625" style="38" customWidth="1"/>
    <col min="11" max="16384" width="9.140625" style="37" customWidth="1"/>
  </cols>
  <sheetData>
    <row r="1" spans="1:10" ht="19.5" customHeight="1">
      <c r="A1" s="151" t="s">
        <v>488</v>
      </c>
      <c r="B1" s="55"/>
      <c r="C1" s="55"/>
      <c r="D1" s="55"/>
      <c r="E1" s="55"/>
      <c r="F1" s="55"/>
      <c r="G1" s="55"/>
      <c r="H1" s="55"/>
      <c r="I1" s="55"/>
      <c r="J1" s="55"/>
    </row>
    <row r="2" spans="1:10" ht="19.5" customHeight="1">
      <c r="A2" s="152" t="s">
        <v>489</v>
      </c>
      <c r="B2" s="55"/>
      <c r="C2" s="55"/>
      <c r="D2" s="55"/>
      <c r="E2" s="55"/>
      <c r="F2" s="55"/>
      <c r="G2" s="55"/>
      <c r="H2" s="55"/>
      <c r="I2" s="55"/>
      <c r="J2" s="55"/>
    </row>
    <row r="3" spans="1:10" ht="4.5" customHeight="1">
      <c r="A3" s="55"/>
      <c r="B3" s="55">
        <v>1</v>
      </c>
      <c r="C3" s="55">
        <v>1</v>
      </c>
      <c r="D3" s="55">
        <v>2</v>
      </c>
      <c r="E3" s="55">
        <v>2</v>
      </c>
      <c r="F3" s="55">
        <v>2</v>
      </c>
      <c r="G3" s="55">
        <v>2</v>
      </c>
      <c r="H3" s="55">
        <v>2</v>
      </c>
      <c r="I3" s="55">
        <v>2</v>
      </c>
      <c r="J3" s="55">
        <v>2</v>
      </c>
    </row>
    <row r="4" spans="1:10" ht="31.5" customHeight="1">
      <c r="A4" s="174" t="s">
        <v>55</v>
      </c>
      <c r="B4" s="174" t="s">
        <v>473</v>
      </c>
      <c r="C4" s="174" t="s">
        <v>490</v>
      </c>
      <c r="D4" s="174" t="s">
        <v>197</v>
      </c>
      <c r="E4" s="174" t="s">
        <v>196</v>
      </c>
      <c r="F4" s="174" t="s">
        <v>194</v>
      </c>
      <c r="G4" s="174" t="s">
        <v>193</v>
      </c>
      <c r="H4" s="174" t="s">
        <v>195</v>
      </c>
      <c r="I4" s="174" t="s">
        <v>192</v>
      </c>
      <c r="J4" s="174" t="s">
        <v>191</v>
      </c>
    </row>
    <row r="5" spans="1:10" ht="31.5" customHeight="1">
      <c r="A5" s="105" t="s">
        <v>56</v>
      </c>
      <c r="B5" s="105" t="s">
        <v>198</v>
      </c>
      <c r="C5" s="105" t="s">
        <v>198</v>
      </c>
      <c r="D5" s="105" t="s">
        <v>205</v>
      </c>
      <c r="E5" s="105" t="s">
        <v>204</v>
      </c>
      <c r="F5" s="105" t="s">
        <v>202</v>
      </c>
      <c r="G5" s="105" t="s">
        <v>201</v>
      </c>
      <c r="H5" s="105" t="s">
        <v>203</v>
      </c>
      <c r="I5" s="105" t="s">
        <v>200</v>
      </c>
      <c r="J5" s="105" t="s">
        <v>199</v>
      </c>
    </row>
    <row r="6" spans="1:10" ht="19.5" customHeight="1">
      <c r="A6" s="100" t="s">
        <v>69</v>
      </c>
      <c r="B6" s="101">
        <v>40.44</v>
      </c>
      <c r="C6" s="101">
        <v>38.92</v>
      </c>
      <c r="D6" s="101">
        <v>0.0248</v>
      </c>
      <c r="E6" s="101">
        <v>0.98</v>
      </c>
      <c r="F6" s="101">
        <v>40.76</v>
      </c>
      <c r="G6" s="101">
        <v>37.71</v>
      </c>
      <c r="H6" s="101">
        <v>3.05</v>
      </c>
      <c r="I6" s="101">
        <v>39.17</v>
      </c>
      <c r="J6" s="101">
        <v>39.31</v>
      </c>
    </row>
    <row r="7" spans="1:10" ht="19.5" customHeight="1">
      <c r="A7" s="102" t="s">
        <v>71</v>
      </c>
      <c r="B7" s="103">
        <v>41.41</v>
      </c>
      <c r="C7" s="103">
        <v>39.95</v>
      </c>
      <c r="D7" s="103">
        <v>0.0225</v>
      </c>
      <c r="E7" s="103">
        <v>0.91</v>
      </c>
      <c r="F7" s="103">
        <v>41.66</v>
      </c>
      <c r="G7" s="103">
        <v>38.77</v>
      </c>
      <c r="H7" s="103">
        <v>2.89</v>
      </c>
      <c r="I7" s="103">
        <v>40.14</v>
      </c>
      <c r="J7" s="103">
        <v>40.32</v>
      </c>
    </row>
    <row r="8" spans="1:10" ht="19.5" customHeight="1">
      <c r="A8" s="100" t="s">
        <v>470</v>
      </c>
      <c r="B8" s="101">
        <v>42.47</v>
      </c>
      <c r="C8" s="101">
        <v>40.88</v>
      </c>
      <c r="D8" s="101">
        <v>0.0238</v>
      </c>
      <c r="E8" s="101">
        <v>0.98</v>
      </c>
      <c r="F8" s="101">
        <v>42.75</v>
      </c>
      <c r="G8" s="101">
        <v>39.65</v>
      </c>
      <c r="H8" s="101">
        <v>3.1</v>
      </c>
      <c r="I8" s="101">
        <v>41.16</v>
      </c>
      <c r="J8" s="101">
        <v>41.31</v>
      </c>
    </row>
    <row r="9" spans="1:10" ht="19.5" customHeight="1">
      <c r="A9" s="102" t="s">
        <v>74</v>
      </c>
      <c r="B9" s="103">
        <v>42.5</v>
      </c>
      <c r="C9" s="103">
        <v>40.73</v>
      </c>
      <c r="D9" s="103">
        <v>0.0259</v>
      </c>
      <c r="E9" s="103">
        <v>1.07</v>
      </c>
      <c r="F9" s="103">
        <v>42.8</v>
      </c>
      <c r="G9" s="103">
        <v>39.5</v>
      </c>
      <c r="H9" s="103">
        <v>3.3</v>
      </c>
      <c r="I9" s="103">
        <v>41.02</v>
      </c>
      <c r="J9" s="103">
        <v>41.2</v>
      </c>
    </row>
    <row r="10" spans="1:10" ht="19.5" customHeight="1">
      <c r="A10" s="100" t="s">
        <v>77</v>
      </c>
      <c r="B10" s="101">
        <v>42.99</v>
      </c>
      <c r="C10" s="101">
        <v>41.18</v>
      </c>
      <c r="D10" s="101">
        <v>0.0266</v>
      </c>
      <c r="E10" s="101">
        <v>1.11</v>
      </c>
      <c r="F10" s="101">
        <v>43.36</v>
      </c>
      <c r="G10" s="101">
        <v>39.98</v>
      </c>
      <c r="H10" s="101">
        <v>3.38</v>
      </c>
      <c r="I10" s="101">
        <v>41.54</v>
      </c>
      <c r="J10" s="101">
        <v>41.74</v>
      </c>
    </row>
    <row r="11" spans="1:10" ht="19.5" customHeight="1">
      <c r="A11" s="102" t="s">
        <v>433</v>
      </c>
      <c r="B11" s="103">
        <v>43.66</v>
      </c>
      <c r="C11" s="103">
        <v>42.04</v>
      </c>
      <c r="D11" s="103">
        <v>0.0234</v>
      </c>
      <c r="E11" s="103">
        <v>0.99</v>
      </c>
      <c r="F11" s="103">
        <v>43.91</v>
      </c>
      <c r="G11" s="103">
        <v>40.79</v>
      </c>
      <c r="H11" s="103">
        <v>3.12</v>
      </c>
      <c r="I11" s="103">
        <v>42.48</v>
      </c>
      <c r="J11" s="103">
        <v>42.46</v>
      </c>
    </row>
    <row r="12" spans="1:10" ht="19.5" customHeight="1">
      <c r="A12" s="100" t="s">
        <v>432</v>
      </c>
      <c r="B12" s="101">
        <v>46.05</v>
      </c>
      <c r="C12" s="101">
        <v>44.12</v>
      </c>
      <c r="D12" s="101">
        <v>0.0267</v>
      </c>
      <c r="E12" s="101">
        <v>1.19</v>
      </c>
      <c r="F12" s="101">
        <v>46.4</v>
      </c>
      <c r="G12" s="101">
        <v>42.73</v>
      </c>
      <c r="H12" s="101">
        <v>3.67</v>
      </c>
      <c r="I12" s="101">
        <v>44.41</v>
      </c>
      <c r="J12" s="101">
        <v>44.66</v>
      </c>
    </row>
    <row r="13" spans="1:10" ht="19.5" customHeight="1">
      <c r="A13" s="102" t="s">
        <v>75</v>
      </c>
      <c r="B13" s="103">
        <v>43.13</v>
      </c>
      <c r="C13" s="103">
        <v>40.53</v>
      </c>
      <c r="D13" s="103">
        <v>0.0309</v>
      </c>
      <c r="E13" s="103">
        <v>1.28</v>
      </c>
      <c r="F13" s="103">
        <v>43.43</v>
      </c>
      <c r="G13" s="103">
        <v>39.58</v>
      </c>
      <c r="H13" s="103">
        <v>3.85</v>
      </c>
      <c r="I13" s="103">
        <v>40.97</v>
      </c>
      <c r="J13" s="103">
        <v>41.45</v>
      </c>
    </row>
    <row r="14" spans="1:10" ht="19.5" customHeight="1">
      <c r="A14" s="100" t="s">
        <v>79</v>
      </c>
      <c r="B14" s="101">
        <v>39.21</v>
      </c>
      <c r="C14" s="101">
        <v>37.51</v>
      </c>
      <c r="D14" s="101">
        <v>0.0252</v>
      </c>
      <c r="E14" s="101">
        <v>0.96</v>
      </c>
      <c r="F14" s="101">
        <v>39.46</v>
      </c>
      <c r="G14" s="101">
        <v>36.42</v>
      </c>
      <c r="H14" s="101">
        <v>3.04</v>
      </c>
      <c r="I14" s="101">
        <v>37.76</v>
      </c>
      <c r="J14" s="101">
        <v>37.98</v>
      </c>
    </row>
    <row r="15" spans="1:10" ht="19.5" customHeight="1">
      <c r="A15" s="102" t="s">
        <v>81</v>
      </c>
      <c r="B15" s="103">
        <v>44.06</v>
      </c>
      <c r="C15" s="103">
        <v>42.12</v>
      </c>
      <c r="D15" s="103">
        <v>0.0291</v>
      </c>
      <c r="E15" s="103">
        <v>1.24</v>
      </c>
      <c r="F15" s="103">
        <v>44.49</v>
      </c>
      <c r="G15" s="103">
        <v>40.63</v>
      </c>
      <c r="H15" s="103">
        <v>3.86</v>
      </c>
      <c r="I15" s="103">
        <v>42.31</v>
      </c>
      <c r="J15" s="103">
        <v>42.6</v>
      </c>
    </row>
    <row r="16" spans="1:10" ht="36" customHeight="1">
      <c r="A16" s="166" t="s">
        <v>206</v>
      </c>
      <c r="B16" s="167">
        <v>43.47</v>
      </c>
      <c r="C16" s="167">
        <v>41.69</v>
      </c>
      <c r="D16" s="101"/>
      <c r="E16" s="101"/>
      <c r="F16" s="101"/>
      <c r="G16" s="101"/>
      <c r="H16" s="101"/>
      <c r="I16" s="101"/>
      <c r="J16" s="101"/>
    </row>
    <row r="17" spans="1:9" ht="12.75">
      <c r="A17" s="38"/>
      <c r="B17" s="38"/>
      <c r="C17" s="38"/>
      <c r="D17" s="38"/>
      <c r="E17" s="38"/>
      <c r="F17" s="38"/>
      <c r="G17" s="38"/>
      <c r="H17" s="38"/>
      <c r="I17" s="38"/>
    </row>
    <row r="18" spans="1:9" ht="25.5" customHeight="1">
      <c r="A18" s="257" t="s">
        <v>120</v>
      </c>
      <c r="B18" s="257"/>
      <c r="C18" s="257"/>
      <c r="D18" s="257"/>
      <c r="E18" s="38"/>
      <c r="F18" s="38"/>
      <c r="G18" s="38"/>
      <c r="H18" s="38"/>
      <c r="I18" s="38"/>
    </row>
    <row r="19" spans="1:9" ht="12.75">
      <c r="A19" s="38"/>
      <c r="B19" s="38"/>
      <c r="C19" s="38"/>
      <c r="D19" s="38"/>
      <c r="E19" s="38"/>
      <c r="F19" s="38"/>
      <c r="G19" s="38"/>
      <c r="H19" s="38"/>
      <c r="I19" s="38"/>
    </row>
  </sheetData>
  <sheetProtection/>
  <mergeCells count="1">
    <mergeCell ref="A18:D18"/>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H18"/>
  <sheetViews>
    <sheetView showGridLines="0" zoomScalePageLayoutView="0" workbookViewId="0" topLeftCell="A1">
      <selection activeCell="A1" sqref="A1"/>
    </sheetView>
  </sheetViews>
  <sheetFormatPr defaultColWidth="9.140625" defaultRowHeight="12.75"/>
  <cols>
    <col min="1" max="6" width="21.8515625" style="37" customWidth="1"/>
    <col min="7" max="7" width="22.7109375" style="37" customWidth="1"/>
    <col min="8" max="8" width="20.140625" style="38" customWidth="1"/>
    <col min="9" max="16384" width="9.140625" style="37" customWidth="1"/>
  </cols>
  <sheetData>
    <row r="1" spans="1:8" ht="19.5" customHeight="1">
      <c r="A1" s="151" t="s">
        <v>121</v>
      </c>
      <c r="B1" s="46"/>
      <c r="C1" s="46"/>
      <c r="D1" s="46"/>
      <c r="E1" s="46"/>
      <c r="F1" s="46"/>
      <c r="H1" s="37"/>
    </row>
    <row r="2" spans="1:8" ht="19.5" customHeight="1">
      <c r="A2" s="152" t="s">
        <v>122</v>
      </c>
      <c r="B2" s="46"/>
      <c r="C2" s="46"/>
      <c r="D2" s="46"/>
      <c r="E2" s="46"/>
      <c r="F2" s="46"/>
      <c r="H2" s="37"/>
    </row>
    <row r="3" spans="1:8" ht="19.5" customHeight="1">
      <c r="A3" s="39" t="s">
        <v>476</v>
      </c>
      <c r="B3" s="46"/>
      <c r="C3" s="46"/>
      <c r="D3" s="46"/>
      <c r="E3" s="46"/>
      <c r="F3" s="46"/>
      <c r="H3" s="37"/>
    </row>
    <row r="4" spans="1:8" ht="57.75" customHeight="1">
      <c r="A4" s="174" t="s">
        <v>173</v>
      </c>
      <c r="B4" s="174" t="s">
        <v>207</v>
      </c>
      <c r="C4" s="174" t="s">
        <v>426</v>
      </c>
      <c r="D4" s="174" t="s">
        <v>208</v>
      </c>
      <c r="E4" s="174" t="s">
        <v>209</v>
      </c>
      <c r="F4" s="174" t="s">
        <v>58</v>
      </c>
      <c r="H4" s="37"/>
    </row>
    <row r="5" spans="1:8" ht="19.5" customHeight="1">
      <c r="A5" s="107" t="s">
        <v>69</v>
      </c>
      <c r="B5" s="106">
        <v>11108969130.5</v>
      </c>
      <c r="C5" s="106">
        <v>804849344.13</v>
      </c>
      <c r="D5" s="106">
        <v>315139352.12</v>
      </c>
      <c r="E5" s="106">
        <v>1126347013.93</v>
      </c>
      <c r="F5" s="106">
        <v>13355304840.68</v>
      </c>
      <c r="H5" s="37"/>
    </row>
    <row r="6" spans="1:8" ht="19.5" customHeight="1">
      <c r="A6" s="108" t="s">
        <v>71</v>
      </c>
      <c r="B6" s="80">
        <v>5563163087.28</v>
      </c>
      <c r="C6" s="80">
        <v>306168255.6</v>
      </c>
      <c r="D6" s="80">
        <v>57378487.28</v>
      </c>
      <c r="E6" s="80">
        <v>1165297555.73</v>
      </c>
      <c r="F6" s="80">
        <v>7092007385.89</v>
      </c>
      <c r="H6" s="37"/>
    </row>
    <row r="7" spans="1:8" ht="19.5" customHeight="1">
      <c r="A7" s="107" t="s">
        <v>470</v>
      </c>
      <c r="B7" s="106">
        <v>27277519894.15</v>
      </c>
      <c r="C7" s="106">
        <v>2756983298.8</v>
      </c>
      <c r="D7" s="106">
        <v>536217900.74</v>
      </c>
      <c r="E7" s="106">
        <v>2559082098.81</v>
      </c>
      <c r="F7" s="106">
        <v>33129803192.5</v>
      </c>
      <c r="H7" s="37"/>
    </row>
    <row r="8" spans="1:8" ht="19.5" customHeight="1">
      <c r="A8" s="108" t="s">
        <v>74</v>
      </c>
      <c r="B8" s="80">
        <v>7711498347.22</v>
      </c>
      <c r="C8" s="80">
        <v>1183169941.17</v>
      </c>
      <c r="D8" s="80">
        <v>169592586.9</v>
      </c>
      <c r="E8" s="80">
        <v>746810930.3</v>
      </c>
      <c r="F8" s="80">
        <v>9811071805.59</v>
      </c>
      <c r="H8" s="37"/>
    </row>
    <row r="9" spans="1:8" ht="19.5" customHeight="1">
      <c r="A9" s="107" t="s">
        <v>77</v>
      </c>
      <c r="B9" s="106">
        <v>6276188181.4</v>
      </c>
      <c r="C9" s="106">
        <v>892803515.25</v>
      </c>
      <c r="D9" s="106">
        <v>333981235.16</v>
      </c>
      <c r="E9" s="106">
        <v>201704562.9</v>
      </c>
      <c r="F9" s="106">
        <v>7704677494.71</v>
      </c>
      <c r="H9" s="37"/>
    </row>
    <row r="10" spans="1:8" ht="19.5" customHeight="1">
      <c r="A10" s="108" t="s">
        <v>433</v>
      </c>
      <c r="B10" s="80">
        <v>9640317537.74</v>
      </c>
      <c r="C10" s="80">
        <v>1551233579.8</v>
      </c>
      <c r="D10" s="80">
        <v>112825433.73</v>
      </c>
      <c r="E10" s="80">
        <v>731931389.29</v>
      </c>
      <c r="F10" s="80">
        <v>12036307940.56</v>
      </c>
      <c r="H10" s="37"/>
    </row>
    <row r="11" spans="1:8" ht="19.5" customHeight="1">
      <c r="A11" s="107" t="s">
        <v>432</v>
      </c>
      <c r="B11" s="106">
        <v>31638700474.14</v>
      </c>
      <c r="C11" s="106">
        <v>3560771183.63</v>
      </c>
      <c r="D11" s="106">
        <v>586619899.34</v>
      </c>
      <c r="E11" s="106">
        <v>3536095732.38</v>
      </c>
      <c r="F11" s="106">
        <v>39322187289.49</v>
      </c>
      <c r="H11" s="37"/>
    </row>
    <row r="12" spans="1:8" ht="19.5" customHeight="1">
      <c r="A12" s="108" t="s">
        <v>75</v>
      </c>
      <c r="B12" s="80">
        <v>5741139083.63</v>
      </c>
      <c r="C12" s="80">
        <v>860150114.59</v>
      </c>
      <c r="D12" s="80">
        <v>110044933.01</v>
      </c>
      <c r="E12" s="80">
        <v>100290529.78</v>
      </c>
      <c r="F12" s="80">
        <v>6811624661.01</v>
      </c>
      <c r="H12" s="37"/>
    </row>
    <row r="13" spans="1:8" ht="19.5" customHeight="1">
      <c r="A13" s="107" t="s">
        <v>79</v>
      </c>
      <c r="B13" s="106">
        <v>2181172097.96</v>
      </c>
      <c r="C13" s="106">
        <v>201090508.93</v>
      </c>
      <c r="D13" s="106">
        <v>89936368.72</v>
      </c>
      <c r="E13" s="106">
        <v>248190520.18</v>
      </c>
      <c r="F13" s="106">
        <v>2720389495.79</v>
      </c>
      <c r="H13" s="37"/>
    </row>
    <row r="14" spans="1:8" ht="19.5" customHeight="1">
      <c r="A14" s="108" t="s">
        <v>81</v>
      </c>
      <c r="B14" s="80">
        <v>18676382925.89</v>
      </c>
      <c r="C14" s="80"/>
      <c r="D14" s="80">
        <v>831862696.5</v>
      </c>
      <c r="E14" s="80">
        <v>1803943726.55</v>
      </c>
      <c r="F14" s="80">
        <v>21312189348.94</v>
      </c>
      <c r="H14" s="37"/>
    </row>
    <row r="15" spans="1:8" ht="19.5" customHeight="1">
      <c r="A15" s="168" t="s">
        <v>58</v>
      </c>
      <c r="B15" s="169">
        <v>125815050759.91</v>
      </c>
      <c r="C15" s="169">
        <v>12117219741.9</v>
      </c>
      <c r="D15" s="169">
        <v>3143598893.5</v>
      </c>
      <c r="E15" s="169">
        <v>12219694059.85</v>
      </c>
      <c r="F15" s="169">
        <v>153295563455.16</v>
      </c>
      <c r="H15" s="37"/>
    </row>
    <row r="16" spans="1:7" ht="12.75">
      <c r="A16" s="38"/>
      <c r="B16" s="38"/>
      <c r="C16" s="38"/>
      <c r="D16" s="38"/>
      <c r="E16" s="38"/>
      <c r="F16" s="38"/>
      <c r="G16" s="38"/>
    </row>
    <row r="17" spans="1:7" ht="12.75">
      <c r="A17" s="42" t="s">
        <v>52</v>
      </c>
      <c r="B17" s="38"/>
      <c r="C17" s="38"/>
      <c r="D17" s="38"/>
      <c r="E17" s="38"/>
      <c r="F17" s="38"/>
      <c r="G17" s="38"/>
    </row>
    <row r="18" spans="1:7" ht="12.75">
      <c r="A18" s="38"/>
      <c r="B18" s="38"/>
      <c r="C18" s="38"/>
      <c r="D18" s="38"/>
      <c r="E18" s="38"/>
      <c r="F18" s="38"/>
      <c r="G18" s="38"/>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D36"/>
  <sheetViews>
    <sheetView showGridLines="0" zoomScalePageLayoutView="0" workbookViewId="0" topLeftCell="A1">
      <selection activeCell="A1" sqref="A1"/>
    </sheetView>
  </sheetViews>
  <sheetFormatPr defaultColWidth="9.140625" defaultRowHeight="12.75"/>
  <cols>
    <col min="1" max="1" width="13.7109375" style="0" customWidth="1"/>
    <col min="2" max="2" width="72.28125" style="0" customWidth="1"/>
    <col min="3" max="3" width="21.140625" style="185" customWidth="1"/>
    <col min="4" max="4" width="35.28125" style="0" customWidth="1"/>
  </cols>
  <sheetData>
    <row r="1" spans="1:4" ht="22.5" customHeight="1">
      <c r="A1" s="151" t="s">
        <v>123</v>
      </c>
      <c r="B1" s="149"/>
      <c r="C1" s="182"/>
      <c r="D1" s="109" t="s">
        <v>6</v>
      </c>
    </row>
    <row r="2" spans="1:4" ht="22.5" customHeight="1">
      <c r="A2" s="152" t="s">
        <v>124</v>
      </c>
      <c r="B2" s="149"/>
      <c r="C2" s="182"/>
      <c r="D2" s="109" t="s">
        <v>10</v>
      </c>
    </row>
    <row r="3" spans="1:4" ht="22.5" customHeight="1">
      <c r="A3" s="150" t="s">
        <v>476</v>
      </c>
      <c r="B3" s="149"/>
      <c r="C3" s="182"/>
      <c r="D3" s="109" t="s">
        <v>429</v>
      </c>
    </row>
    <row r="4" spans="1:4" ht="25.5" customHeight="1">
      <c r="A4" s="142" t="s">
        <v>448</v>
      </c>
      <c r="B4" s="143" t="s">
        <v>125</v>
      </c>
      <c r="C4" s="183" t="s">
        <v>449</v>
      </c>
      <c r="D4" s="109" t="s">
        <v>11</v>
      </c>
    </row>
    <row r="5" spans="1:4" ht="25.5" customHeight="1">
      <c r="A5" s="144" t="s">
        <v>450</v>
      </c>
      <c r="B5" s="145" t="s">
        <v>126</v>
      </c>
      <c r="C5" s="184" t="s">
        <v>451</v>
      </c>
      <c r="D5" s="109" t="s">
        <v>12</v>
      </c>
    </row>
    <row r="6" spans="1:4" ht="31.5" customHeight="1">
      <c r="A6" s="139" t="s">
        <v>127</v>
      </c>
      <c r="B6" s="140" t="s">
        <v>452</v>
      </c>
      <c r="C6" s="141">
        <v>115517373556.6</v>
      </c>
      <c r="D6" s="109" t="s">
        <v>13</v>
      </c>
    </row>
    <row r="7" spans="1:3" ht="31.5" customHeight="1">
      <c r="A7" s="146" t="s">
        <v>128</v>
      </c>
      <c r="B7" s="147" t="s">
        <v>453</v>
      </c>
      <c r="C7" s="148">
        <v>12101394613.63</v>
      </c>
    </row>
    <row r="8" spans="1:3" ht="31.5" customHeight="1">
      <c r="A8" s="139" t="s">
        <v>128</v>
      </c>
      <c r="B8" s="140" t="s">
        <v>474</v>
      </c>
      <c r="C8" s="141">
        <v>15825128.27</v>
      </c>
    </row>
    <row r="9" spans="1:3" ht="31.5" customHeight="1">
      <c r="A9" s="146" t="s">
        <v>129</v>
      </c>
      <c r="B9" s="147" t="s">
        <v>475</v>
      </c>
      <c r="C9" s="148">
        <v>2684110.05</v>
      </c>
    </row>
    <row r="10" spans="1:3" ht="31.5" customHeight="1">
      <c r="A10" s="139" t="s">
        <v>129</v>
      </c>
      <c r="B10" s="140" t="s">
        <v>454</v>
      </c>
      <c r="C10" s="141">
        <v>2998536329.95</v>
      </c>
    </row>
    <row r="11" spans="1:3" ht="31.5" customHeight="1">
      <c r="A11" s="146" t="s">
        <v>129</v>
      </c>
      <c r="B11" s="147" t="s">
        <v>491</v>
      </c>
      <c r="C11" s="148">
        <v>3803222.89</v>
      </c>
    </row>
    <row r="12" spans="1:3" ht="31.5" customHeight="1">
      <c r="A12" s="139" t="s">
        <v>129</v>
      </c>
      <c r="B12" s="140" t="s">
        <v>455</v>
      </c>
      <c r="C12" s="141">
        <v>773851.38</v>
      </c>
    </row>
    <row r="13" spans="1:3" ht="31.5" customHeight="1">
      <c r="A13" s="146" t="s">
        <v>129</v>
      </c>
      <c r="B13" s="147" t="s">
        <v>471</v>
      </c>
      <c r="C13" s="148">
        <v>96770450.83</v>
      </c>
    </row>
    <row r="14" spans="1:3" ht="31.5" customHeight="1">
      <c r="A14" s="139" t="s">
        <v>130</v>
      </c>
      <c r="B14" s="140" t="s">
        <v>456</v>
      </c>
      <c r="C14" s="141">
        <v>1470466205</v>
      </c>
    </row>
    <row r="15" spans="1:3" ht="31.5" customHeight="1">
      <c r="A15" s="146" t="s">
        <v>130</v>
      </c>
      <c r="B15" s="147" t="s">
        <v>457</v>
      </c>
      <c r="C15" s="148">
        <v>385394191.62</v>
      </c>
    </row>
    <row r="16" spans="1:3" ht="31.5" customHeight="1">
      <c r="A16" s="139" t="s">
        <v>130</v>
      </c>
      <c r="B16" s="140" t="s">
        <v>458</v>
      </c>
      <c r="C16" s="141">
        <v>0</v>
      </c>
    </row>
    <row r="17" spans="1:3" ht="31.5" customHeight="1">
      <c r="A17" s="146" t="s">
        <v>130</v>
      </c>
      <c r="B17" s="147" t="s">
        <v>459</v>
      </c>
      <c r="C17" s="148">
        <v>1356160084.41</v>
      </c>
    </row>
    <row r="18" spans="1:3" ht="38.25">
      <c r="A18" s="139" t="s">
        <v>130</v>
      </c>
      <c r="B18" s="140" t="s">
        <v>492</v>
      </c>
      <c r="C18" s="141">
        <v>347512613.72</v>
      </c>
    </row>
    <row r="19" spans="1:3" ht="25.5">
      <c r="A19" s="146" t="s">
        <v>130</v>
      </c>
      <c r="B19" s="147" t="s">
        <v>460</v>
      </c>
      <c r="C19" s="148">
        <v>200918000</v>
      </c>
    </row>
    <row r="20" spans="1:3" ht="31.5" customHeight="1">
      <c r="A20" s="139" t="s">
        <v>130</v>
      </c>
      <c r="B20" s="140" t="s">
        <v>461</v>
      </c>
      <c r="C20" s="141">
        <v>325294451.5</v>
      </c>
    </row>
    <row r="21" spans="1:3" ht="38.25">
      <c r="A21" s="146" t="s">
        <v>130</v>
      </c>
      <c r="B21" s="147" t="s">
        <v>462</v>
      </c>
      <c r="C21" s="148">
        <v>4217405547.7</v>
      </c>
    </row>
    <row r="22" spans="1:3" ht="31.5" customHeight="1">
      <c r="A22" s="139" t="s">
        <v>130</v>
      </c>
      <c r="B22" s="140" t="s">
        <v>463</v>
      </c>
      <c r="C22" s="141">
        <v>4121900</v>
      </c>
    </row>
    <row r="23" spans="1:3" ht="31.5" customHeight="1">
      <c r="A23" s="146" t="s">
        <v>130</v>
      </c>
      <c r="B23" s="147" t="s">
        <v>464</v>
      </c>
      <c r="C23" s="148">
        <v>496592119.99</v>
      </c>
    </row>
    <row r="24" spans="1:3" ht="31.5" customHeight="1">
      <c r="A24" s="139" t="s">
        <v>130</v>
      </c>
      <c r="B24" s="140" t="s">
        <v>465</v>
      </c>
      <c r="C24" s="141">
        <v>3108406529.06</v>
      </c>
    </row>
    <row r="25" spans="1:3" ht="31.5" customHeight="1">
      <c r="A25" s="146" t="s">
        <v>130</v>
      </c>
      <c r="B25" s="147" t="s">
        <v>466</v>
      </c>
      <c r="C25" s="148">
        <v>53839037.78</v>
      </c>
    </row>
    <row r="26" spans="1:3" ht="31.5" customHeight="1">
      <c r="A26" s="139" t="s">
        <v>130</v>
      </c>
      <c r="B26" s="140" t="s">
        <v>467</v>
      </c>
      <c r="C26" s="141">
        <v>253583379.07</v>
      </c>
    </row>
    <row r="27" spans="1:3" ht="31.5" customHeight="1">
      <c r="A27" s="146" t="s">
        <v>131</v>
      </c>
      <c r="B27" s="147" t="s">
        <v>468</v>
      </c>
      <c r="C27" s="148">
        <v>10297677203.31</v>
      </c>
    </row>
    <row r="28" spans="1:3" ht="31.5" customHeight="1">
      <c r="A28" s="139" t="s">
        <v>131</v>
      </c>
      <c r="B28" s="140" t="s">
        <v>469</v>
      </c>
      <c r="C28" s="141">
        <v>41030928.4</v>
      </c>
    </row>
    <row r="29" spans="1:3" ht="27" customHeight="1">
      <c r="A29" s="143" t="s">
        <v>4</v>
      </c>
      <c r="B29" s="170" t="s">
        <v>5</v>
      </c>
      <c r="C29" s="171">
        <v>153295563455.16</v>
      </c>
    </row>
    <row r="30" ht="31.5" customHeight="1"/>
    <row r="31" ht="31.5" customHeight="1"/>
    <row r="33" ht="31.5" customHeight="1"/>
    <row r="34" ht="31.5" customHeight="1"/>
    <row r="36" ht="19.5" customHeight="1">
      <c r="D36" s="42" t="s">
        <v>52</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Q46"/>
  <sheetViews>
    <sheetView showGridLines="0" zoomScalePageLayoutView="0" workbookViewId="0" topLeftCell="A1">
      <selection activeCell="A1" sqref="A1"/>
    </sheetView>
  </sheetViews>
  <sheetFormatPr defaultColWidth="9.140625" defaultRowHeight="12.75"/>
  <cols>
    <col min="1" max="1" width="5.7109375" style="37" customWidth="1"/>
    <col min="2" max="2" width="58.7109375" style="37" customWidth="1"/>
    <col min="3" max="4" width="21.8515625" style="37" customWidth="1"/>
    <col min="5" max="5" width="23.57421875" style="37" customWidth="1"/>
    <col min="6" max="6" width="24.140625" style="37" customWidth="1"/>
    <col min="7" max="8" width="21.8515625" style="37" customWidth="1"/>
    <col min="9" max="9" width="29.00390625" style="37" customWidth="1"/>
    <col min="10" max="15" width="21.8515625" style="37" customWidth="1"/>
    <col min="16" max="16" width="21.7109375" style="37" customWidth="1"/>
    <col min="17" max="17" width="17.7109375" style="38" customWidth="1"/>
    <col min="18" max="16384" width="9.140625" style="37" customWidth="1"/>
  </cols>
  <sheetData>
    <row r="1" spans="1:17" ht="19.5" customHeight="1">
      <c r="A1" s="151" t="s">
        <v>14</v>
      </c>
      <c r="B1" s="110"/>
      <c r="C1" s="46"/>
      <c r="D1" s="46"/>
      <c r="E1" s="46"/>
      <c r="F1" s="46"/>
      <c r="G1" s="46"/>
      <c r="H1" s="46"/>
      <c r="I1" s="46"/>
      <c r="J1" s="46"/>
      <c r="K1" s="46"/>
      <c r="L1" s="46"/>
      <c r="M1" s="46"/>
      <c r="N1"/>
      <c r="O1"/>
      <c r="Q1" s="37"/>
    </row>
    <row r="2" spans="1:17" s="49" customFormat="1" ht="19.5" customHeight="1">
      <c r="A2" s="152" t="s">
        <v>15</v>
      </c>
      <c r="B2" s="111"/>
      <c r="C2" s="112"/>
      <c r="D2" s="112"/>
      <c r="E2" s="112"/>
      <c r="F2" s="112"/>
      <c r="G2" s="112"/>
      <c r="H2" s="112"/>
      <c r="I2" s="112"/>
      <c r="J2" s="112"/>
      <c r="K2" s="112"/>
      <c r="L2" s="112"/>
      <c r="M2" s="112"/>
      <c r="N2"/>
      <c r="O2"/>
      <c r="P2" s="37"/>
      <c r="Q2" s="37"/>
    </row>
    <row r="3" spans="1:17" s="49" customFormat="1" ht="19.5" customHeight="1">
      <c r="A3" s="39" t="s">
        <v>476</v>
      </c>
      <c r="B3" s="111"/>
      <c r="C3" s="187"/>
      <c r="D3" s="112"/>
      <c r="E3" s="112"/>
      <c r="F3" s="112"/>
      <c r="G3" s="112"/>
      <c r="H3" s="112"/>
      <c r="I3" s="112"/>
      <c r="J3" s="112"/>
      <c r="K3" s="112"/>
      <c r="L3" s="112"/>
      <c r="M3" s="112"/>
      <c r="N3"/>
      <c r="O3"/>
      <c r="P3" s="37"/>
      <c r="Q3" s="37"/>
    </row>
    <row r="4" spans="1:17" s="49" customFormat="1" ht="4.5" customHeight="1" thickBot="1">
      <c r="A4" s="113"/>
      <c r="B4" s="114"/>
      <c r="C4" s="104" t="s">
        <v>68</v>
      </c>
      <c r="D4" s="104" t="s">
        <v>70</v>
      </c>
      <c r="E4" s="104" t="s">
        <v>72</v>
      </c>
      <c r="F4" s="104" t="s">
        <v>73</v>
      </c>
      <c r="G4" s="104" t="s">
        <v>76</v>
      </c>
      <c r="H4" s="104" t="s">
        <v>423</v>
      </c>
      <c r="I4" s="104" t="s">
        <v>434</v>
      </c>
      <c r="J4" s="104" t="s">
        <v>119</v>
      </c>
      <c r="K4" s="104" t="s">
        <v>78</v>
      </c>
      <c r="L4" s="104" t="s">
        <v>80</v>
      </c>
      <c r="M4" s="104"/>
      <c r="N4"/>
      <c r="O4"/>
      <c r="P4" s="37"/>
      <c r="Q4" s="37"/>
    </row>
    <row r="5" spans="1:17" ht="19.5" customHeight="1" thickBot="1">
      <c r="A5" s="258" t="s">
        <v>16</v>
      </c>
      <c r="B5" s="259"/>
      <c r="C5" s="138" t="s">
        <v>69</v>
      </c>
      <c r="D5" s="138" t="s">
        <v>71</v>
      </c>
      <c r="E5" s="138" t="s">
        <v>470</v>
      </c>
      <c r="F5" s="138" t="s">
        <v>74</v>
      </c>
      <c r="G5" s="138" t="s">
        <v>77</v>
      </c>
      <c r="H5" s="138" t="s">
        <v>433</v>
      </c>
      <c r="I5" s="138" t="s">
        <v>432</v>
      </c>
      <c r="J5" s="138" t="s">
        <v>75</v>
      </c>
      <c r="K5" s="138" t="s">
        <v>79</v>
      </c>
      <c r="L5" s="138" t="s">
        <v>81</v>
      </c>
      <c r="M5" s="138" t="s">
        <v>58</v>
      </c>
      <c r="N5"/>
      <c r="O5"/>
      <c r="Q5" s="37"/>
    </row>
    <row r="6" spans="1:17" ht="29.25" customHeight="1">
      <c r="A6" s="122" t="s">
        <v>42</v>
      </c>
      <c r="B6" s="123" t="s">
        <v>210</v>
      </c>
      <c r="C6" s="121">
        <v>13384833201.15</v>
      </c>
      <c r="D6" s="121">
        <v>7135458281.33</v>
      </c>
      <c r="E6" s="121">
        <v>33723193917.61</v>
      </c>
      <c r="F6" s="121">
        <v>9834053676.28</v>
      </c>
      <c r="G6" s="121">
        <v>7718069589</v>
      </c>
      <c r="H6" s="121">
        <v>12071565132.73</v>
      </c>
      <c r="I6" s="121">
        <v>39458755230.06</v>
      </c>
      <c r="J6" s="121">
        <v>6836383420.18</v>
      </c>
      <c r="K6" s="121">
        <v>2726082459.7</v>
      </c>
      <c r="L6" s="121">
        <v>21552433000.88</v>
      </c>
      <c r="M6" s="121">
        <v>154440827908.92</v>
      </c>
      <c r="N6"/>
      <c r="O6"/>
      <c r="Q6" s="37"/>
    </row>
    <row r="7" spans="1:17" ht="33.75" customHeight="1">
      <c r="A7" s="124" t="s">
        <v>17</v>
      </c>
      <c r="B7" s="125" t="s">
        <v>211</v>
      </c>
      <c r="C7" s="126">
        <v>13355304840.68</v>
      </c>
      <c r="D7" s="126">
        <v>7092007385.89</v>
      </c>
      <c r="E7" s="126">
        <v>33129803192.5</v>
      </c>
      <c r="F7" s="126">
        <v>9811071805.59</v>
      </c>
      <c r="G7" s="126">
        <v>7704677494.71</v>
      </c>
      <c r="H7" s="126">
        <v>12036307940.56</v>
      </c>
      <c r="I7" s="126">
        <v>39322187289.49</v>
      </c>
      <c r="J7" s="126">
        <v>6811624661.01</v>
      </c>
      <c r="K7" s="126">
        <v>2720389495.79</v>
      </c>
      <c r="L7" s="126">
        <v>21312189348.94</v>
      </c>
      <c r="M7" s="126">
        <v>153295563455.16</v>
      </c>
      <c r="N7"/>
      <c r="O7"/>
      <c r="Q7" s="37"/>
    </row>
    <row r="8" spans="1:17" ht="33.75" customHeight="1">
      <c r="A8" s="124" t="s">
        <v>18</v>
      </c>
      <c r="B8" s="125" t="s">
        <v>212</v>
      </c>
      <c r="C8" s="126">
        <v>4945744.96</v>
      </c>
      <c r="D8" s="126">
        <v>4680262.27</v>
      </c>
      <c r="E8" s="126">
        <v>517358989.91</v>
      </c>
      <c r="F8" s="126">
        <v>4563952.23</v>
      </c>
      <c r="G8" s="126">
        <v>1287968.51</v>
      </c>
      <c r="H8" s="126">
        <v>3721801.03</v>
      </c>
      <c r="I8" s="126">
        <v>30094307.92</v>
      </c>
      <c r="J8" s="126">
        <v>3361635.94</v>
      </c>
      <c r="K8" s="126">
        <v>805764.99</v>
      </c>
      <c r="L8" s="126">
        <v>208191945.47</v>
      </c>
      <c r="M8" s="126">
        <v>779012373.23</v>
      </c>
      <c r="N8"/>
      <c r="O8"/>
      <c r="Q8" s="37"/>
    </row>
    <row r="9" spans="1:17" ht="33.75" customHeight="1">
      <c r="A9" s="116" t="s">
        <v>19</v>
      </c>
      <c r="B9" s="117" t="s">
        <v>213</v>
      </c>
      <c r="C9" s="118">
        <v>0</v>
      </c>
      <c r="D9" s="118">
        <v>0</v>
      </c>
      <c r="E9" s="118">
        <v>0</v>
      </c>
      <c r="F9" s="118">
        <v>0</v>
      </c>
      <c r="G9" s="118">
        <v>0</v>
      </c>
      <c r="H9" s="118">
        <v>0</v>
      </c>
      <c r="I9" s="118">
        <v>0</v>
      </c>
      <c r="J9" s="118">
        <v>0.02</v>
      </c>
      <c r="K9" s="118">
        <v>0</v>
      </c>
      <c r="L9" s="118">
        <v>204078298.61</v>
      </c>
      <c r="M9" s="118">
        <v>204078298.63</v>
      </c>
      <c r="N9"/>
      <c r="O9"/>
      <c r="Q9" s="37"/>
    </row>
    <row r="10" spans="1:17" ht="33.75" customHeight="1">
      <c r="A10" s="116" t="s">
        <v>20</v>
      </c>
      <c r="B10" s="117" t="s">
        <v>214</v>
      </c>
      <c r="C10" s="118">
        <v>4945744.96</v>
      </c>
      <c r="D10" s="118">
        <v>4680262.27</v>
      </c>
      <c r="E10" s="118">
        <v>2485886.24</v>
      </c>
      <c r="F10" s="118">
        <v>4545952.47</v>
      </c>
      <c r="G10" s="118">
        <v>1287968.51</v>
      </c>
      <c r="H10" s="118">
        <v>3721801.03</v>
      </c>
      <c r="I10" s="118">
        <v>4465544.4</v>
      </c>
      <c r="J10" s="118">
        <v>3361635.92</v>
      </c>
      <c r="K10" s="118">
        <v>805764.99</v>
      </c>
      <c r="L10" s="118">
        <v>4113646.86</v>
      </c>
      <c r="M10" s="118">
        <v>34414207.65</v>
      </c>
      <c r="N10"/>
      <c r="O10"/>
      <c r="Q10" s="37"/>
    </row>
    <row r="11" spans="1:17" ht="33.75" customHeight="1">
      <c r="A11" s="116" t="s">
        <v>21</v>
      </c>
      <c r="B11" s="117" t="s">
        <v>215</v>
      </c>
      <c r="C11" s="118">
        <v>0</v>
      </c>
      <c r="D11" s="118">
        <v>0</v>
      </c>
      <c r="E11" s="118">
        <v>514873103.67</v>
      </c>
      <c r="F11" s="118">
        <v>17999.76</v>
      </c>
      <c r="G11" s="118">
        <v>0</v>
      </c>
      <c r="H11" s="118">
        <v>0</v>
      </c>
      <c r="I11" s="118">
        <v>25628763.52</v>
      </c>
      <c r="J11" s="118">
        <v>0</v>
      </c>
      <c r="K11" s="118">
        <v>0</v>
      </c>
      <c r="L11" s="118">
        <v>0</v>
      </c>
      <c r="M11" s="118">
        <v>540519866.95</v>
      </c>
      <c r="N11"/>
      <c r="O11"/>
      <c r="Q11" s="37"/>
    </row>
    <row r="12" spans="1:17" ht="33.75" customHeight="1">
      <c r="A12" s="124" t="s">
        <v>22</v>
      </c>
      <c r="B12" s="125" t="s">
        <v>216</v>
      </c>
      <c r="C12" s="126">
        <v>24582615.51</v>
      </c>
      <c r="D12" s="126">
        <v>38770633.17</v>
      </c>
      <c r="E12" s="126">
        <v>76031735.2</v>
      </c>
      <c r="F12" s="126">
        <v>18417918.46</v>
      </c>
      <c r="G12" s="126">
        <v>12104125.78</v>
      </c>
      <c r="H12" s="126">
        <v>31535391.14</v>
      </c>
      <c r="I12" s="126">
        <v>106473632.65</v>
      </c>
      <c r="J12" s="126">
        <v>21397123.23</v>
      </c>
      <c r="K12" s="126">
        <v>4887198.92</v>
      </c>
      <c r="L12" s="126">
        <v>32051706.47</v>
      </c>
      <c r="M12" s="126">
        <v>366252080.53</v>
      </c>
      <c r="N12"/>
      <c r="O12"/>
      <c r="Q12" s="37"/>
    </row>
    <row r="13" spans="1:17" ht="33.75" customHeight="1">
      <c r="A13" s="116" t="s">
        <v>19</v>
      </c>
      <c r="B13" s="117" t="s">
        <v>217</v>
      </c>
      <c r="C13" s="118">
        <v>2250576.19</v>
      </c>
      <c r="D13" s="118">
        <v>22916045.11</v>
      </c>
      <c r="E13" s="118">
        <v>6344974.4</v>
      </c>
      <c r="F13" s="118">
        <v>0</v>
      </c>
      <c r="G13" s="118">
        <v>0</v>
      </c>
      <c r="H13" s="118">
        <v>9606700.59</v>
      </c>
      <c r="I13" s="118">
        <v>4246074.52</v>
      </c>
      <c r="J13" s="118">
        <v>3300404.76</v>
      </c>
      <c r="K13" s="118">
        <v>0</v>
      </c>
      <c r="L13" s="118">
        <v>6974820.85</v>
      </c>
      <c r="M13" s="118">
        <v>55639596.42</v>
      </c>
      <c r="N13"/>
      <c r="O13"/>
      <c r="Q13" s="37"/>
    </row>
    <row r="14" spans="1:17" ht="33.75" customHeight="1">
      <c r="A14" s="116" t="s">
        <v>20</v>
      </c>
      <c r="B14" s="117" t="s">
        <v>218</v>
      </c>
      <c r="C14" s="118">
        <v>20212537.2</v>
      </c>
      <c r="D14" s="118">
        <v>15470928.61</v>
      </c>
      <c r="E14" s="118">
        <v>55457401.08</v>
      </c>
      <c r="F14" s="118">
        <v>16246326.13</v>
      </c>
      <c r="G14" s="118">
        <v>10476977.88</v>
      </c>
      <c r="H14" s="118">
        <v>17277812.62</v>
      </c>
      <c r="I14" s="118">
        <v>60802175.68</v>
      </c>
      <c r="J14" s="118">
        <v>14146321.23</v>
      </c>
      <c r="K14" s="118">
        <v>4802290.51</v>
      </c>
      <c r="L14" s="118">
        <v>24932945.33</v>
      </c>
      <c r="M14" s="118">
        <v>239825716.27</v>
      </c>
      <c r="N14"/>
      <c r="O14"/>
      <c r="Q14" s="37"/>
    </row>
    <row r="15" spans="1:17" ht="33.75" customHeight="1">
      <c r="A15" s="116" t="s">
        <v>21</v>
      </c>
      <c r="B15" s="117" t="s">
        <v>219</v>
      </c>
      <c r="C15" s="118">
        <v>0</v>
      </c>
      <c r="D15" s="118">
        <v>0</v>
      </c>
      <c r="E15" s="118">
        <v>0</v>
      </c>
      <c r="F15" s="118">
        <v>0</v>
      </c>
      <c r="G15" s="118">
        <v>0</v>
      </c>
      <c r="H15" s="118">
        <v>0</v>
      </c>
      <c r="I15" s="118">
        <v>0</v>
      </c>
      <c r="J15" s="118">
        <v>0</v>
      </c>
      <c r="K15" s="118">
        <v>0</v>
      </c>
      <c r="L15" s="118">
        <v>0</v>
      </c>
      <c r="M15" s="118">
        <v>0</v>
      </c>
      <c r="N15"/>
      <c r="O15"/>
      <c r="Q15" s="37"/>
    </row>
    <row r="16" spans="1:17" ht="33.75" customHeight="1">
      <c r="A16" s="116" t="s">
        <v>23</v>
      </c>
      <c r="B16" s="117" t="s">
        <v>220</v>
      </c>
      <c r="C16" s="118">
        <v>1466421.68</v>
      </c>
      <c r="D16" s="118">
        <v>0</v>
      </c>
      <c r="E16" s="118">
        <v>7246739.72</v>
      </c>
      <c r="F16" s="118">
        <v>1276027.4</v>
      </c>
      <c r="G16" s="118">
        <v>1214178.43</v>
      </c>
      <c r="H16" s="118">
        <v>4645246.58</v>
      </c>
      <c r="I16" s="118">
        <v>8003550.68</v>
      </c>
      <c r="J16" s="118">
        <v>3950397.24</v>
      </c>
      <c r="K16" s="118">
        <v>71233.51</v>
      </c>
      <c r="L16" s="118">
        <v>0</v>
      </c>
      <c r="M16" s="118">
        <v>27873795.24</v>
      </c>
      <c r="N16"/>
      <c r="O16"/>
      <c r="Q16" s="37"/>
    </row>
    <row r="17" spans="1:17" ht="33.75" customHeight="1">
      <c r="A17" s="116" t="s">
        <v>24</v>
      </c>
      <c r="B17" s="117" t="s">
        <v>221</v>
      </c>
      <c r="C17" s="118">
        <v>10777.96</v>
      </c>
      <c r="D17" s="118">
        <v>41180.06</v>
      </c>
      <c r="E17" s="118">
        <v>0</v>
      </c>
      <c r="F17" s="118">
        <v>5599.31</v>
      </c>
      <c r="G17" s="118">
        <v>0</v>
      </c>
      <c r="H17" s="118">
        <v>5631.35</v>
      </c>
      <c r="I17" s="118">
        <v>0</v>
      </c>
      <c r="J17" s="118">
        <v>0</v>
      </c>
      <c r="K17" s="118">
        <v>0</v>
      </c>
      <c r="L17" s="118">
        <v>0</v>
      </c>
      <c r="M17" s="118">
        <v>63188.68</v>
      </c>
      <c r="N17"/>
      <c r="O17"/>
      <c r="Q17" s="37"/>
    </row>
    <row r="18" spans="1:17" ht="33.75" customHeight="1">
      <c r="A18" s="116" t="s">
        <v>25</v>
      </c>
      <c r="B18" s="117" t="s">
        <v>222</v>
      </c>
      <c r="C18" s="118">
        <v>642301.36</v>
      </c>
      <c r="D18" s="118">
        <v>342479.39</v>
      </c>
      <c r="E18" s="118">
        <v>0</v>
      </c>
      <c r="F18" s="118">
        <v>472617.75</v>
      </c>
      <c r="G18" s="118">
        <v>398144.25</v>
      </c>
      <c r="H18" s="118">
        <v>0</v>
      </c>
      <c r="I18" s="118">
        <v>0</v>
      </c>
      <c r="J18" s="118">
        <v>0</v>
      </c>
      <c r="K18" s="118">
        <v>13674.9</v>
      </c>
      <c r="L18" s="118">
        <v>143940.29</v>
      </c>
      <c r="M18" s="118">
        <v>2013157.94</v>
      </c>
      <c r="N18"/>
      <c r="O18"/>
      <c r="Q18" s="37"/>
    </row>
    <row r="19" spans="1:17" ht="33.75" customHeight="1">
      <c r="A19" s="116" t="s">
        <v>26</v>
      </c>
      <c r="B19" s="117" t="s">
        <v>223</v>
      </c>
      <c r="C19" s="118">
        <v>1.12</v>
      </c>
      <c r="D19" s="118">
        <v>0</v>
      </c>
      <c r="E19" s="118">
        <v>6982620</v>
      </c>
      <c r="F19" s="118">
        <v>417347.87</v>
      </c>
      <c r="G19" s="118">
        <v>14825.22</v>
      </c>
      <c r="H19" s="118">
        <v>0</v>
      </c>
      <c r="I19" s="118">
        <v>33421831.77</v>
      </c>
      <c r="J19" s="118">
        <v>0</v>
      </c>
      <c r="K19" s="118">
        <v>0</v>
      </c>
      <c r="L19" s="118">
        <v>0</v>
      </c>
      <c r="M19" s="118">
        <v>40836625.98</v>
      </c>
      <c r="N19"/>
      <c r="O19"/>
      <c r="Q19" s="37"/>
    </row>
    <row r="20" spans="1:17" ht="33.75" customHeight="1">
      <c r="A20" s="124" t="s">
        <v>27</v>
      </c>
      <c r="B20" s="125" t="s">
        <v>224</v>
      </c>
      <c r="C20" s="126">
        <v>0</v>
      </c>
      <c r="D20" s="126">
        <v>0</v>
      </c>
      <c r="E20" s="126">
        <v>0</v>
      </c>
      <c r="F20" s="126">
        <v>0</v>
      </c>
      <c r="G20" s="126">
        <v>0</v>
      </c>
      <c r="H20" s="126">
        <v>0</v>
      </c>
      <c r="I20" s="126">
        <v>0</v>
      </c>
      <c r="J20" s="126">
        <v>0</v>
      </c>
      <c r="K20" s="126">
        <v>0</v>
      </c>
      <c r="L20" s="126">
        <v>0</v>
      </c>
      <c r="M20" s="126">
        <v>0</v>
      </c>
      <c r="N20"/>
      <c r="O20"/>
      <c r="Q20" s="37"/>
    </row>
    <row r="21" spans="1:17" ht="29.25" customHeight="1">
      <c r="A21" s="119" t="s">
        <v>43</v>
      </c>
      <c r="B21" s="120" t="s">
        <v>225</v>
      </c>
      <c r="C21" s="121">
        <v>26209606.02</v>
      </c>
      <c r="D21" s="121">
        <v>5687271.21</v>
      </c>
      <c r="E21" s="121">
        <v>47527760.76</v>
      </c>
      <c r="F21" s="121">
        <v>9702672.03</v>
      </c>
      <c r="G21" s="121">
        <v>2507637.37</v>
      </c>
      <c r="H21" s="121">
        <v>13281779.29</v>
      </c>
      <c r="I21" s="121">
        <v>54721228.39</v>
      </c>
      <c r="J21" s="121">
        <v>10228344.18</v>
      </c>
      <c r="K21" s="121">
        <v>2132028.99</v>
      </c>
      <c r="L21" s="121">
        <v>13217707.98</v>
      </c>
      <c r="M21" s="121">
        <v>185216036.22</v>
      </c>
      <c r="N21"/>
      <c r="O21"/>
      <c r="Q21" s="37"/>
    </row>
    <row r="22" spans="1:17" ht="33.75" customHeight="1">
      <c r="A22" s="124" t="s">
        <v>17</v>
      </c>
      <c r="B22" s="125" t="s">
        <v>226</v>
      </c>
      <c r="C22" s="126">
        <v>13999797.1</v>
      </c>
      <c r="D22" s="126">
        <v>0</v>
      </c>
      <c r="E22" s="126">
        <v>21800358.96</v>
      </c>
      <c r="F22" s="126">
        <v>0</v>
      </c>
      <c r="G22" s="126">
        <v>746519.92</v>
      </c>
      <c r="H22" s="126">
        <v>10035127.76</v>
      </c>
      <c r="I22" s="126">
        <v>266756.13</v>
      </c>
      <c r="J22" s="126">
        <v>6765365.32</v>
      </c>
      <c r="K22" s="126">
        <v>0</v>
      </c>
      <c r="L22" s="126">
        <v>6244707.98</v>
      </c>
      <c r="M22" s="126">
        <v>59858633.17</v>
      </c>
      <c r="N22"/>
      <c r="O22"/>
      <c r="Q22" s="37"/>
    </row>
    <row r="23" spans="1:17" ht="33.75" customHeight="1">
      <c r="A23" s="124" t="s">
        <v>18</v>
      </c>
      <c r="B23" s="125" t="s">
        <v>227</v>
      </c>
      <c r="C23" s="126">
        <v>0</v>
      </c>
      <c r="D23" s="126">
        <v>0</v>
      </c>
      <c r="E23" s="126">
        <v>0</v>
      </c>
      <c r="F23" s="126">
        <v>0</v>
      </c>
      <c r="G23" s="126">
        <v>0</v>
      </c>
      <c r="H23" s="126">
        <v>0</v>
      </c>
      <c r="I23" s="126">
        <v>0</v>
      </c>
      <c r="J23" s="126">
        <v>0</v>
      </c>
      <c r="K23" s="126">
        <v>0</v>
      </c>
      <c r="L23" s="126">
        <v>0</v>
      </c>
      <c r="M23" s="126">
        <v>0</v>
      </c>
      <c r="N23"/>
      <c r="O23"/>
      <c r="Q23" s="37"/>
    </row>
    <row r="24" spans="1:17" ht="33.75" customHeight="1">
      <c r="A24" s="124" t="s">
        <v>22</v>
      </c>
      <c r="B24" s="125" t="s">
        <v>228</v>
      </c>
      <c r="C24" s="126">
        <v>114278.5</v>
      </c>
      <c r="D24" s="126">
        <v>0</v>
      </c>
      <c r="E24" s="126">
        <v>0</v>
      </c>
      <c r="F24" s="126">
        <v>4480380.12</v>
      </c>
      <c r="G24" s="126">
        <v>0</v>
      </c>
      <c r="H24" s="126">
        <v>0</v>
      </c>
      <c r="I24" s="126">
        <v>104083.12</v>
      </c>
      <c r="J24" s="126">
        <v>2684623.19</v>
      </c>
      <c r="K24" s="126">
        <v>0</v>
      </c>
      <c r="L24" s="126">
        <v>3677183.23</v>
      </c>
      <c r="M24" s="126">
        <v>11060548.16</v>
      </c>
      <c r="N24"/>
      <c r="O24"/>
      <c r="Q24" s="37"/>
    </row>
    <row r="25" spans="1:17" ht="33.75" customHeight="1">
      <c r="A25" s="124" t="s">
        <v>27</v>
      </c>
      <c r="B25" s="125" t="s">
        <v>229</v>
      </c>
      <c r="C25" s="126">
        <v>647710.9</v>
      </c>
      <c r="D25" s="126">
        <v>0</v>
      </c>
      <c r="E25" s="126">
        <v>1735696.53</v>
      </c>
      <c r="F25" s="126">
        <v>4472263.14</v>
      </c>
      <c r="G25" s="126">
        <v>0</v>
      </c>
      <c r="H25" s="126">
        <v>0</v>
      </c>
      <c r="I25" s="126">
        <v>16164893.5</v>
      </c>
      <c r="J25" s="126">
        <v>0</v>
      </c>
      <c r="K25" s="126">
        <v>0</v>
      </c>
      <c r="L25" s="126">
        <v>0</v>
      </c>
      <c r="M25" s="126">
        <v>23020564.07</v>
      </c>
      <c r="N25"/>
      <c r="O25"/>
      <c r="Q25" s="37"/>
    </row>
    <row r="26" spans="1:17" ht="33.75" customHeight="1">
      <c r="A26" s="124" t="s">
        <v>29</v>
      </c>
      <c r="B26" s="125" t="s">
        <v>230</v>
      </c>
      <c r="C26" s="126">
        <v>0</v>
      </c>
      <c r="D26" s="126">
        <v>83586</v>
      </c>
      <c r="E26" s="126">
        <v>0</v>
      </c>
      <c r="F26" s="126">
        <v>48.51</v>
      </c>
      <c r="G26" s="126">
        <v>0</v>
      </c>
      <c r="H26" s="126">
        <v>0</v>
      </c>
      <c r="I26" s="126">
        <v>0</v>
      </c>
      <c r="J26" s="126">
        <v>0</v>
      </c>
      <c r="K26" s="126">
        <v>0</v>
      </c>
      <c r="L26" s="126">
        <v>0</v>
      </c>
      <c r="M26" s="126">
        <v>83634.51</v>
      </c>
      <c r="N26"/>
      <c r="O26"/>
      <c r="Q26" s="37"/>
    </row>
    <row r="27" spans="1:17" ht="42" customHeight="1">
      <c r="A27" s="124" t="s">
        <v>0</v>
      </c>
      <c r="B27" s="125" t="s">
        <v>231</v>
      </c>
      <c r="C27" s="126">
        <v>0</v>
      </c>
      <c r="D27" s="126">
        <v>0</v>
      </c>
      <c r="E27" s="126">
        <v>0</v>
      </c>
      <c r="F27" s="126">
        <v>0</v>
      </c>
      <c r="G27" s="126">
        <v>0</v>
      </c>
      <c r="H27" s="126">
        <v>0</v>
      </c>
      <c r="I27" s="126">
        <v>0</v>
      </c>
      <c r="J27" s="126">
        <v>0</v>
      </c>
      <c r="K27" s="126">
        <v>0</v>
      </c>
      <c r="L27" s="126">
        <v>0</v>
      </c>
      <c r="M27" s="126">
        <v>0</v>
      </c>
      <c r="N27"/>
      <c r="O27"/>
      <c r="Q27" s="37"/>
    </row>
    <row r="28" spans="1:17" ht="42" customHeight="1">
      <c r="A28" s="124" t="s">
        <v>1</v>
      </c>
      <c r="B28" s="125" t="s">
        <v>232</v>
      </c>
      <c r="C28" s="126">
        <v>642301.36</v>
      </c>
      <c r="D28" s="126">
        <v>342479.39</v>
      </c>
      <c r="E28" s="126">
        <v>0</v>
      </c>
      <c r="F28" s="126">
        <v>0</v>
      </c>
      <c r="G28" s="126">
        <v>398144.25</v>
      </c>
      <c r="H28" s="126">
        <v>0</v>
      </c>
      <c r="I28" s="126">
        <v>0</v>
      </c>
      <c r="J28" s="126">
        <v>363564.09</v>
      </c>
      <c r="K28" s="126">
        <v>144741.4</v>
      </c>
      <c r="L28" s="126">
        <v>1176037.16</v>
      </c>
      <c r="M28" s="126">
        <v>3067267.65</v>
      </c>
      <c r="N28"/>
      <c r="O28"/>
      <c r="Q28" s="37"/>
    </row>
    <row r="29" spans="1:17" ht="51" customHeight="1">
      <c r="A29" s="124" t="s">
        <v>2</v>
      </c>
      <c r="B29" s="125" t="s">
        <v>233</v>
      </c>
      <c r="C29" s="126">
        <v>0</v>
      </c>
      <c r="D29" s="126">
        <v>0</v>
      </c>
      <c r="E29" s="126">
        <v>0</v>
      </c>
      <c r="F29" s="126">
        <v>0</v>
      </c>
      <c r="G29" s="126">
        <v>0</v>
      </c>
      <c r="H29" s="126">
        <v>0</v>
      </c>
      <c r="I29" s="126">
        <v>0</v>
      </c>
      <c r="J29" s="126">
        <v>0</v>
      </c>
      <c r="K29" s="126">
        <v>0</v>
      </c>
      <c r="L29" s="126">
        <v>0</v>
      </c>
      <c r="M29" s="126">
        <v>0</v>
      </c>
      <c r="N29"/>
      <c r="O29"/>
      <c r="Q29" s="37"/>
    </row>
    <row r="30" spans="1:17" ht="36" customHeight="1">
      <c r="A30" s="124" t="s">
        <v>3</v>
      </c>
      <c r="B30" s="125" t="s">
        <v>234</v>
      </c>
      <c r="C30" s="126">
        <v>4468835.21</v>
      </c>
      <c r="D30" s="126">
        <v>4812076.16</v>
      </c>
      <c r="E30" s="126">
        <v>10447717.27</v>
      </c>
      <c r="F30" s="126">
        <v>113353.13</v>
      </c>
      <c r="G30" s="126">
        <v>1302793.73</v>
      </c>
      <c r="H30" s="126">
        <v>1745308.76</v>
      </c>
      <c r="I30" s="126">
        <v>37735708.37</v>
      </c>
      <c r="J30" s="126">
        <v>313447.88</v>
      </c>
      <c r="K30" s="126">
        <v>674698.49</v>
      </c>
      <c r="L30" s="126">
        <v>602396.05</v>
      </c>
      <c r="M30" s="126">
        <v>62216335.05</v>
      </c>
      <c r="N30"/>
      <c r="O30"/>
      <c r="Q30" s="37"/>
    </row>
    <row r="31" spans="1:17" ht="36" customHeight="1">
      <c r="A31" s="124" t="s">
        <v>30</v>
      </c>
      <c r="B31" s="125" t="s">
        <v>235</v>
      </c>
      <c r="C31" s="126">
        <v>6336682.95</v>
      </c>
      <c r="D31" s="126">
        <v>449129.66</v>
      </c>
      <c r="E31" s="126">
        <v>13543988</v>
      </c>
      <c r="F31" s="126">
        <v>636627.13</v>
      </c>
      <c r="G31" s="126">
        <v>60179.47</v>
      </c>
      <c r="H31" s="126">
        <v>1501342.77</v>
      </c>
      <c r="I31" s="126">
        <v>449787.27</v>
      </c>
      <c r="J31" s="126">
        <v>101343.7</v>
      </c>
      <c r="K31" s="126">
        <v>1312589.1</v>
      </c>
      <c r="L31" s="126">
        <v>1517383.56</v>
      </c>
      <c r="M31" s="126">
        <v>25909053.61</v>
      </c>
      <c r="N31"/>
      <c r="O31"/>
      <c r="Q31" s="37"/>
    </row>
    <row r="32" spans="1:17" ht="29.25" customHeight="1">
      <c r="A32" s="119" t="s">
        <v>113</v>
      </c>
      <c r="B32" s="120" t="s">
        <v>236</v>
      </c>
      <c r="C32" s="121">
        <v>13358623595.13</v>
      </c>
      <c r="D32" s="121">
        <v>7129771010.12</v>
      </c>
      <c r="E32" s="121">
        <v>33675666156.85</v>
      </c>
      <c r="F32" s="121">
        <v>9824351004.25</v>
      </c>
      <c r="G32" s="121">
        <v>7715561951.63</v>
      </c>
      <c r="H32" s="121">
        <v>12058283353.44</v>
      </c>
      <c r="I32" s="121">
        <v>39404034001.67</v>
      </c>
      <c r="J32" s="121">
        <v>6826155076</v>
      </c>
      <c r="K32" s="121">
        <v>2723950430.71</v>
      </c>
      <c r="L32" s="121">
        <v>21539215292.9</v>
      </c>
      <c r="M32" s="121">
        <v>154255611872.7</v>
      </c>
      <c r="N32"/>
      <c r="O32"/>
      <c r="Q32" s="37"/>
    </row>
    <row r="33" spans="1:17" ht="29.25" customHeight="1">
      <c r="A33" s="119" t="s">
        <v>114</v>
      </c>
      <c r="B33" s="120" t="s">
        <v>237</v>
      </c>
      <c r="C33" s="121">
        <v>2173577617.81</v>
      </c>
      <c r="D33" s="121">
        <v>1165501016.24</v>
      </c>
      <c r="E33" s="121">
        <v>1580927715.57</v>
      </c>
      <c r="F33" s="121">
        <v>2939255292.71</v>
      </c>
      <c r="G33" s="121">
        <v>2091778448.65</v>
      </c>
      <c r="H33" s="121">
        <v>189387221.02</v>
      </c>
      <c r="I33" s="121">
        <v>6924378144.97</v>
      </c>
      <c r="J33" s="121">
        <v>1343849448.52</v>
      </c>
      <c r="K33" s="121">
        <v>246917281.15</v>
      </c>
      <c r="L33" s="121">
        <v>983998516.6</v>
      </c>
      <c r="M33" s="121">
        <v>19639570703.24</v>
      </c>
      <c r="N33"/>
      <c r="O33"/>
      <c r="Q33" s="37"/>
    </row>
    <row r="34" spans="1:17" ht="29.25" customHeight="1">
      <c r="A34" s="119" t="s">
        <v>115</v>
      </c>
      <c r="B34" s="120" t="s">
        <v>238</v>
      </c>
      <c r="C34" s="121">
        <v>-13881020.3</v>
      </c>
      <c r="D34" s="121">
        <v>-6516426.92</v>
      </c>
      <c r="E34" s="121">
        <v>-567895.15</v>
      </c>
      <c r="F34" s="121">
        <v>-2899994.53</v>
      </c>
      <c r="G34" s="121">
        <v>-2024033.24</v>
      </c>
      <c r="H34" s="121">
        <v>-11283699.92</v>
      </c>
      <c r="I34" s="121">
        <v>-33312602.71</v>
      </c>
      <c r="J34" s="121">
        <v>-5343967.34</v>
      </c>
      <c r="K34" s="121">
        <v>-3232393.22</v>
      </c>
      <c r="L34" s="121">
        <v>-29575134.08</v>
      </c>
      <c r="M34" s="121">
        <v>-108637167.41</v>
      </c>
      <c r="N34"/>
      <c r="O34"/>
      <c r="Q34" s="37"/>
    </row>
    <row r="35" spans="1:17" ht="29.25" customHeight="1">
      <c r="A35" s="119" t="s">
        <v>116</v>
      </c>
      <c r="B35" s="120" t="s">
        <v>239</v>
      </c>
      <c r="C35" s="121">
        <v>1461571.82</v>
      </c>
      <c r="D35" s="121">
        <v>757701.66</v>
      </c>
      <c r="E35" s="121">
        <v>2210373.7</v>
      </c>
      <c r="F35" s="121">
        <v>2551879.68</v>
      </c>
      <c r="G35" s="121">
        <v>1999081.86</v>
      </c>
      <c r="H35" s="121">
        <v>3131275.35</v>
      </c>
      <c r="I35" s="121">
        <v>10123018.7</v>
      </c>
      <c r="J35" s="121">
        <v>772304.55</v>
      </c>
      <c r="K35" s="121">
        <v>226056.9</v>
      </c>
      <c r="L35" s="121">
        <v>1616945.19</v>
      </c>
      <c r="M35" s="121">
        <v>24850209.41</v>
      </c>
      <c r="N35"/>
      <c r="O35"/>
      <c r="Q35" s="37"/>
    </row>
    <row r="36" spans="1:17" ht="29.25" customHeight="1">
      <c r="A36" s="119" t="s">
        <v>117</v>
      </c>
      <c r="B36" s="120" t="s">
        <v>240</v>
      </c>
      <c r="C36" s="121">
        <v>0</v>
      </c>
      <c r="D36" s="121">
        <v>0</v>
      </c>
      <c r="E36" s="121">
        <v>0</v>
      </c>
      <c r="F36" s="121">
        <v>0</v>
      </c>
      <c r="G36" s="121">
        <v>0</v>
      </c>
      <c r="H36" s="121">
        <v>0</v>
      </c>
      <c r="I36" s="121">
        <v>0</v>
      </c>
      <c r="J36" s="121">
        <v>0</v>
      </c>
      <c r="K36" s="121">
        <v>0</v>
      </c>
      <c r="L36" s="121">
        <v>0</v>
      </c>
      <c r="M36" s="121">
        <v>0</v>
      </c>
      <c r="N36"/>
      <c r="O36"/>
      <c r="Q36" s="37"/>
    </row>
    <row r="37" spans="1:17" ht="29.25" customHeight="1">
      <c r="A37" s="119" t="s">
        <v>241</v>
      </c>
      <c r="B37" s="120" t="s">
        <v>242</v>
      </c>
      <c r="C37" s="121">
        <v>11197465425.8</v>
      </c>
      <c r="D37" s="121">
        <v>5970028719.14</v>
      </c>
      <c r="E37" s="121">
        <v>32093095962.73</v>
      </c>
      <c r="F37" s="121">
        <v>6885443826.39</v>
      </c>
      <c r="G37" s="121">
        <v>5623808454.36</v>
      </c>
      <c r="H37" s="121">
        <v>11877048556.99</v>
      </c>
      <c r="I37" s="121">
        <v>32502845440.71</v>
      </c>
      <c r="J37" s="121">
        <v>5486877290.27</v>
      </c>
      <c r="K37" s="121">
        <v>2480039485.88</v>
      </c>
      <c r="L37" s="121">
        <v>20583174965.19</v>
      </c>
      <c r="M37" s="121">
        <v>134699828127.46</v>
      </c>
      <c r="N37"/>
      <c r="O37"/>
      <c r="Q37" s="37"/>
    </row>
    <row r="38" spans="1:17" ht="36" customHeight="1">
      <c r="A38" s="124" t="s">
        <v>17</v>
      </c>
      <c r="B38" s="125" t="s">
        <v>243</v>
      </c>
      <c r="C38" s="126">
        <v>6786165477.87</v>
      </c>
      <c r="D38" s="126">
        <v>3635332982.66</v>
      </c>
      <c r="E38" s="126">
        <v>20891640154.64</v>
      </c>
      <c r="F38" s="126">
        <v>4556797457.14</v>
      </c>
      <c r="G38" s="126">
        <v>3661587305.24</v>
      </c>
      <c r="H38" s="126">
        <v>6573683262.84</v>
      </c>
      <c r="I38" s="126">
        <v>20513129610.05</v>
      </c>
      <c r="J38" s="126">
        <v>3315912433.36</v>
      </c>
      <c r="K38" s="126">
        <v>1522109940.22</v>
      </c>
      <c r="L38" s="126">
        <v>11568848261.25</v>
      </c>
      <c r="M38" s="126">
        <v>83025206885.27</v>
      </c>
      <c r="N38"/>
      <c r="O38"/>
      <c r="Q38" s="37"/>
    </row>
    <row r="39" spans="1:17" ht="45.75" customHeight="1">
      <c r="A39" s="124" t="s">
        <v>18</v>
      </c>
      <c r="B39" s="125" t="s">
        <v>244</v>
      </c>
      <c r="C39" s="126">
        <v>2047896609.08</v>
      </c>
      <c r="D39" s="126">
        <v>920712459.57</v>
      </c>
      <c r="E39" s="126">
        <v>4422371344.69</v>
      </c>
      <c r="F39" s="126">
        <v>1285512571.55</v>
      </c>
      <c r="G39" s="126">
        <v>849749831.89</v>
      </c>
      <c r="H39" s="126">
        <v>3311129799.58</v>
      </c>
      <c r="I39" s="126">
        <v>4113478188.38</v>
      </c>
      <c r="J39" s="126">
        <v>1225575632.77</v>
      </c>
      <c r="K39" s="126">
        <v>563164077.88</v>
      </c>
      <c r="L39" s="126">
        <v>5123302565.95</v>
      </c>
      <c r="M39" s="126">
        <v>23862893081.34</v>
      </c>
      <c r="N39"/>
      <c r="O39"/>
      <c r="Q39" s="37"/>
    </row>
    <row r="40" spans="1:17" ht="36" customHeight="1">
      <c r="A40" s="124" t="s">
        <v>22</v>
      </c>
      <c r="B40" s="125" t="s">
        <v>245</v>
      </c>
      <c r="C40" s="126">
        <v>2363403338.85</v>
      </c>
      <c r="D40" s="126">
        <v>1413983276.91</v>
      </c>
      <c r="E40" s="126">
        <v>6779084463.4</v>
      </c>
      <c r="F40" s="126">
        <v>1043133797.7</v>
      </c>
      <c r="G40" s="126">
        <v>1112471317.23</v>
      </c>
      <c r="H40" s="126">
        <v>1992235494.57</v>
      </c>
      <c r="I40" s="126">
        <v>7876237642.28</v>
      </c>
      <c r="J40" s="126">
        <v>889929805.92</v>
      </c>
      <c r="K40" s="126">
        <v>394765467.78</v>
      </c>
      <c r="L40" s="126">
        <v>3891024137.99</v>
      </c>
      <c r="M40" s="126">
        <v>27756268742.63</v>
      </c>
      <c r="N40"/>
      <c r="O40"/>
      <c r="Q40" s="37"/>
    </row>
    <row r="41" spans="1:17" ht="36" customHeight="1">
      <c r="A41" s="124" t="s">
        <v>27</v>
      </c>
      <c r="B41" s="125" t="s">
        <v>246</v>
      </c>
      <c r="C41" s="126">
        <v>0</v>
      </c>
      <c r="D41" s="126">
        <v>0</v>
      </c>
      <c r="E41" s="126">
        <v>0</v>
      </c>
      <c r="F41" s="126">
        <v>0</v>
      </c>
      <c r="G41" s="126">
        <v>0</v>
      </c>
      <c r="H41" s="126">
        <v>0</v>
      </c>
      <c r="I41" s="126">
        <v>0</v>
      </c>
      <c r="J41" s="126">
        <v>55459418.22</v>
      </c>
      <c r="K41" s="126">
        <v>0</v>
      </c>
      <c r="L41" s="126">
        <v>0</v>
      </c>
      <c r="M41" s="126">
        <v>55459418.22</v>
      </c>
      <c r="N41"/>
      <c r="O41"/>
      <c r="Q41" s="37"/>
    </row>
    <row r="42" spans="1:17" ht="29.25" customHeight="1">
      <c r="A42" s="119" t="s">
        <v>247</v>
      </c>
      <c r="B42" s="120" t="s">
        <v>248</v>
      </c>
      <c r="C42" s="121">
        <v>13358623595.13</v>
      </c>
      <c r="D42" s="121">
        <v>7129771010.12</v>
      </c>
      <c r="E42" s="121">
        <v>33675666156.85</v>
      </c>
      <c r="F42" s="121">
        <v>9824351004.25</v>
      </c>
      <c r="G42" s="121">
        <v>7715561951.63</v>
      </c>
      <c r="H42" s="121">
        <v>12058283353.44</v>
      </c>
      <c r="I42" s="121">
        <v>39404034001.67</v>
      </c>
      <c r="J42" s="121">
        <v>6826155076</v>
      </c>
      <c r="K42" s="121">
        <v>2723950430.71</v>
      </c>
      <c r="L42" s="121">
        <v>21539215292.9</v>
      </c>
      <c r="M42" s="121">
        <v>154255611872.7</v>
      </c>
      <c r="N42"/>
      <c r="O42"/>
      <c r="Q42" s="37"/>
    </row>
    <row r="43" spans="1:15" s="115" customFormat="1" ht="12.75">
      <c r="A43"/>
      <c r="B43"/>
      <c r="C43"/>
      <c r="D43"/>
      <c r="E43"/>
      <c r="F43"/>
      <c r="G43"/>
      <c r="H43"/>
      <c r="I43"/>
      <c r="J43"/>
      <c r="K43"/>
      <c r="L43"/>
      <c r="M43"/>
      <c r="N43"/>
      <c r="O43"/>
    </row>
    <row r="44" spans="1:16" ht="12.75">
      <c r="A44" s="38"/>
      <c r="B44" s="38"/>
      <c r="C44" s="38"/>
      <c r="D44" s="38"/>
      <c r="E44" s="38"/>
      <c r="F44" s="38"/>
      <c r="G44" s="38"/>
      <c r="H44" s="38"/>
      <c r="I44" s="38"/>
      <c r="J44" s="38"/>
      <c r="K44" s="38"/>
      <c r="L44" s="38"/>
      <c r="M44" s="38"/>
      <c r="N44" s="38"/>
      <c r="O44" s="38"/>
      <c r="P44" s="38"/>
    </row>
    <row r="45" spans="1:16" ht="12.75">
      <c r="A45" s="42" t="s">
        <v>52</v>
      </c>
      <c r="B45" s="38"/>
      <c r="C45" s="38"/>
      <c r="D45" s="38"/>
      <c r="E45" s="38"/>
      <c r="F45" s="38"/>
      <c r="G45" s="38"/>
      <c r="H45" s="38"/>
      <c r="I45" s="38"/>
      <c r="J45" s="38"/>
      <c r="K45" s="38"/>
      <c r="L45" s="38"/>
      <c r="M45" s="38"/>
      <c r="N45" s="38"/>
      <c r="O45" s="38"/>
      <c r="P45" s="38"/>
    </row>
    <row r="46" spans="1:15" ht="12.75">
      <c r="A46" s="38"/>
      <c r="B46" s="38"/>
      <c r="C46" s="38"/>
      <c r="D46" s="38"/>
      <c r="E46" s="38"/>
      <c r="F46" s="38"/>
      <c r="G46" s="38"/>
      <c r="H46" s="38"/>
      <c r="I46" s="38"/>
      <c r="J46" s="38"/>
      <c r="K46" s="38"/>
      <c r="L46" s="38"/>
      <c r="M46" s="38"/>
      <c r="N46" s="38"/>
      <c r="O46" s="38"/>
    </row>
  </sheetData>
  <sheetProtection/>
  <mergeCells count="1">
    <mergeCell ref="A5:B5"/>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Q41"/>
  <sheetViews>
    <sheetView showGridLines="0" zoomScalePageLayoutView="0" workbookViewId="0" topLeftCell="A1">
      <selection activeCell="A1" sqref="A1"/>
    </sheetView>
  </sheetViews>
  <sheetFormatPr defaultColWidth="9.140625" defaultRowHeight="12.75"/>
  <cols>
    <col min="1" max="1" width="5.140625" style="0" customWidth="1"/>
    <col min="2" max="2" width="42.00390625" style="0" customWidth="1"/>
    <col min="3" max="4" width="21.8515625" style="0" customWidth="1"/>
    <col min="5" max="5" width="22.7109375" style="0" bestFit="1" customWidth="1"/>
    <col min="6" max="8" width="21.8515625" style="0" customWidth="1"/>
    <col min="9" max="9" width="26.57421875" style="0" bestFit="1" customWidth="1"/>
    <col min="10" max="15" width="21.8515625" style="0" customWidth="1"/>
    <col min="16" max="16" width="21.7109375" style="0" customWidth="1"/>
    <col min="17" max="17" width="16.7109375" style="10" customWidth="1"/>
  </cols>
  <sheetData>
    <row r="1" spans="1:17" ht="19.5" customHeight="1">
      <c r="A1" s="151" t="s">
        <v>34</v>
      </c>
      <c r="B1" s="12"/>
      <c r="C1" s="16"/>
      <c r="D1" s="16"/>
      <c r="E1" s="16"/>
      <c r="F1" s="16"/>
      <c r="G1" s="16"/>
      <c r="H1" s="16"/>
      <c r="I1" s="16"/>
      <c r="J1" s="16"/>
      <c r="K1" s="16"/>
      <c r="L1" s="16"/>
      <c r="M1" s="16"/>
      <c r="Q1"/>
    </row>
    <row r="2" spans="1:17" s="11" customFormat="1" ht="19.5" customHeight="1">
      <c r="A2" s="152" t="s">
        <v>35</v>
      </c>
      <c r="B2" s="13"/>
      <c r="C2" s="17"/>
      <c r="D2" s="17"/>
      <c r="E2" s="17"/>
      <c r="F2" s="17"/>
      <c r="G2" s="17"/>
      <c r="H2" s="17"/>
      <c r="I2" s="17"/>
      <c r="J2" s="17"/>
      <c r="K2" s="17"/>
      <c r="L2" s="17"/>
      <c r="M2" s="17"/>
      <c r="N2"/>
      <c r="O2"/>
      <c r="P2"/>
      <c r="Q2"/>
    </row>
    <row r="3" spans="1:17" s="11" customFormat="1" ht="19.5" customHeight="1">
      <c r="A3" s="39" t="s">
        <v>476</v>
      </c>
      <c r="B3" s="13"/>
      <c r="C3" s="17"/>
      <c r="D3" s="17"/>
      <c r="E3" s="17"/>
      <c r="F3" s="17"/>
      <c r="G3" s="17"/>
      <c r="H3" s="17"/>
      <c r="I3" s="17"/>
      <c r="J3" s="17"/>
      <c r="K3" s="17"/>
      <c r="L3" s="17"/>
      <c r="M3" s="17"/>
      <c r="N3"/>
      <c r="O3"/>
      <c r="P3"/>
      <c r="Q3"/>
    </row>
    <row r="4" spans="1:17" s="11" customFormat="1" ht="4.5" customHeight="1" thickBot="1">
      <c r="A4" s="19"/>
      <c r="B4" s="14"/>
      <c r="C4" s="18" t="s">
        <v>68</v>
      </c>
      <c r="D4" s="18" t="s">
        <v>70</v>
      </c>
      <c r="E4" s="18" t="s">
        <v>72</v>
      </c>
      <c r="F4" s="18" t="s">
        <v>73</v>
      </c>
      <c r="G4" s="18" t="s">
        <v>76</v>
      </c>
      <c r="H4" s="18" t="s">
        <v>423</v>
      </c>
      <c r="I4" s="18" t="s">
        <v>434</v>
      </c>
      <c r="J4" s="18" t="s">
        <v>119</v>
      </c>
      <c r="K4" s="18" t="s">
        <v>78</v>
      </c>
      <c r="L4" s="18" t="s">
        <v>80</v>
      </c>
      <c r="M4" s="18"/>
      <c r="N4"/>
      <c r="O4"/>
      <c r="P4"/>
      <c r="Q4"/>
    </row>
    <row r="5" spans="1:17" ht="26.25" customHeight="1" thickBot="1">
      <c r="A5" s="258" t="s">
        <v>36</v>
      </c>
      <c r="B5" s="259"/>
      <c r="C5" s="138" t="s">
        <v>69</v>
      </c>
      <c r="D5" s="138" t="s">
        <v>71</v>
      </c>
      <c r="E5" s="188" t="s">
        <v>470</v>
      </c>
      <c r="F5" s="138" t="s">
        <v>74</v>
      </c>
      <c r="G5" s="138" t="s">
        <v>77</v>
      </c>
      <c r="H5" s="138" t="s">
        <v>433</v>
      </c>
      <c r="I5" s="138" t="s">
        <v>432</v>
      </c>
      <c r="J5" s="138" t="s">
        <v>75</v>
      </c>
      <c r="K5" s="138" t="s">
        <v>79</v>
      </c>
      <c r="L5" s="138" t="s">
        <v>81</v>
      </c>
      <c r="M5" s="138" t="s">
        <v>58</v>
      </c>
      <c r="Q5"/>
    </row>
    <row r="6" spans="1:15" s="37" customFormat="1" ht="29.25" customHeight="1">
      <c r="A6" s="122" t="s">
        <v>129</v>
      </c>
      <c r="B6" s="123" t="s">
        <v>249</v>
      </c>
      <c r="C6" s="121">
        <v>403997720.68</v>
      </c>
      <c r="D6" s="121">
        <v>219175539.75</v>
      </c>
      <c r="E6" s="121">
        <v>990307008.22</v>
      </c>
      <c r="F6" s="121">
        <v>304368708.65</v>
      </c>
      <c r="G6" s="121">
        <v>211622285.31</v>
      </c>
      <c r="H6" s="121">
        <v>356321559.69</v>
      </c>
      <c r="I6" s="121">
        <v>1159095965.46</v>
      </c>
      <c r="J6" s="121">
        <v>217935815.62</v>
      </c>
      <c r="K6" s="121">
        <v>81990389.55</v>
      </c>
      <c r="L6" s="121">
        <v>603139553.3</v>
      </c>
      <c r="M6" s="121">
        <v>4547954546.23</v>
      </c>
      <c r="N6"/>
      <c r="O6"/>
    </row>
    <row r="7" spans="1:15" s="37" customFormat="1" ht="33.75" customHeight="1">
      <c r="A7" s="124" t="s">
        <v>17</v>
      </c>
      <c r="B7" s="125" t="s">
        <v>250</v>
      </c>
      <c r="C7" s="126">
        <v>399532592.88</v>
      </c>
      <c r="D7" s="126">
        <v>218883771.17</v>
      </c>
      <c r="E7" s="126">
        <v>984480494.9</v>
      </c>
      <c r="F7" s="126">
        <v>290760932.18</v>
      </c>
      <c r="G7" s="126">
        <v>210824884.95</v>
      </c>
      <c r="H7" s="126">
        <v>353473567.41</v>
      </c>
      <c r="I7" s="126">
        <v>1153959734.92</v>
      </c>
      <c r="J7" s="126">
        <v>217502052.97</v>
      </c>
      <c r="K7" s="126">
        <v>81949655.06</v>
      </c>
      <c r="L7" s="126">
        <v>598743199.76</v>
      </c>
      <c r="M7" s="126">
        <v>4510110886.2</v>
      </c>
      <c r="N7"/>
      <c r="O7"/>
    </row>
    <row r="8" spans="1:17" ht="26.25" customHeight="1">
      <c r="A8" s="116" t="s">
        <v>19</v>
      </c>
      <c r="B8" s="117" t="s">
        <v>251</v>
      </c>
      <c r="C8" s="118">
        <v>361084843.26</v>
      </c>
      <c r="D8" s="118">
        <v>182781337.98</v>
      </c>
      <c r="E8" s="118">
        <v>897231711.58</v>
      </c>
      <c r="F8" s="118">
        <v>259086721.62</v>
      </c>
      <c r="G8" s="118">
        <v>191463235.02</v>
      </c>
      <c r="H8" s="118">
        <v>319279012.39</v>
      </c>
      <c r="I8" s="118">
        <v>1044758163.49</v>
      </c>
      <c r="J8" s="118">
        <v>201723136.73</v>
      </c>
      <c r="K8" s="118">
        <v>73125712.47</v>
      </c>
      <c r="L8" s="118">
        <v>545409060.08</v>
      </c>
      <c r="M8" s="118">
        <v>4075942934.62</v>
      </c>
      <c r="Q8"/>
    </row>
    <row r="9" spans="1:17" ht="25.5" customHeight="1">
      <c r="A9" s="116" t="s">
        <v>20</v>
      </c>
      <c r="B9" s="117" t="s">
        <v>252</v>
      </c>
      <c r="C9" s="118">
        <v>28938429.96</v>
      </c>
      <c r="D9" s="118">
        <v>34061059.75</v>
      </c>
      <c r="E9" s="118">
        <v>57612277.41</v>
      </c>
      <c r="F9" s="118">
        <v>21224941.85</v>
      </c>
      <c r="G9" s="118">
        <v>9748853.33</v>
      </c>
      <c r="H9" s="118">
        <v>17187105.52</v>
      </c>
      <c r="I9" s="118">
        <v>83827367.68</v>
      </c>
      <c r="J9" s="118">
        <v>4532177.44</v>
      </c>
      <c r="K9" s="118">
        <v>7094522.51</v>
      </c>
      <c r="L9" s="118">
        <v>51597298.69</v>
      </c>
      <c r="M9" s="118">
        <v>315824034.14</v>
      </c>
      <c r="Q9"/>
    </row>
    <row r="10" spans="1:17" ht="37.5" customHeight="1">
      <c r="A10" s="116" t="s">
        <v>21</v>
      </c>
      <c r="B10" s="117" t="s">
        <v>253</v>
      </c>
      <c r="C10" s="118">
        <v>9509319.66</v>
      </c>
      <c r="D10" s="118">
        <v>2041373.44</v>
      </c>
      <c r="E10" s="118">
        <v>29636505.91</v>
      </c>
      <c r="F10" s="118">
        <v>10187728.68</v>
      </c>
      <c r="G10" s="118">
        <v>9612796.6</v>
      </c>
      <c r="H10" s="118">
        <v>15969049.55</v>
      </c>
      <c r="I10" s="118">
        <v>24952940.03</v>
      </c>
      <c r="J10" s="118">
        <v>11246738.8</v>
      </c>
      <c r="K10" s="118">
        <v>1729420.08</v>
      </c>
      <c r="L10" s="118">
        <v>1736840.99</v>
      </c>
      <c r="M10" s="118">
        <v>116622713.74</v>
      </c>
      <c r="Q10"/>
    </row>
    <row r="11" spans="1:17" ht="26.25" customHeight="1">
      <c r="A11" s="116" t="s">
        <v>23</v>
      </c>
      <c r="B11" s="117" t="s">
        <v>254</v>
      </c>
      <c r="C11" s="118">
        <v>0</v>
      </c>
      <c r="D11" s="118">
        <v>0</v>
      </c>
      <c r="E11" s="118">
        <v>0</v>
      </c>
      <c r="F11" s="118">
        <v>0</v>
      </c>
      <c r="G11" s="118">
        <v>0</v>
      </c>
      <c r="H11" s="118">
        <v>0</v>
      </c>
      <c r="I11" s="118">
        <v>0</v>
      </c>
      <c r="J11" s="118">
        <v>0</v>
      </c>
      <c r="K11" s="118">
        <v>0</v>
      </c>
      <c r="L11" s="118">
        <v>0</v>
      </c>
      <c r="M11" s="118">
        <v>0</v>
      </c>
      <c r="Q11"/>
    </row>
    <row r="12" spans="1:17" ht="58.5" customHeight="1">
      <c r="A12" s="116" t="s">
        <v>24</v>
      </c>
      <c r="B12" s="117" t="s">
        <v>255</v>
      </c>
      <c r="C12" s="118">
        <v>0</v>
      </c>
      <c r="D12" s="118">
        <v>0</v>
      </c>
      <c r="E12" s="118">
        <v>0</v>
      </c>
      <c r="F12" s="118">
        <v>261540.03</v>
      </c>
      <c r="G12" s="118">
        <v>0</v>
      </c>
      <c r="H12" s="118">
        <v>1038399.95</v>
      </c>
      <c r="I12" s="118">
        <v>421263.72</v>
      </c>
      <c r="J12" s="118">
        <v>0</v>
      </c>
      <c r="K12" s="118">
        <v>0</v>
      </c>
      <c r="L12" s="118">
        <v>0</v>
      </c>
      <c r="M12" s="118">
        <v>1721203.7</v>
      </c>
      <c r="Q12"/>
    </row>
    <row r="13" spans="1:17" ht="36.75" customHeight="1">
      <c r="A13" s="116" t="s">
        <v>25</v>
      </c>
      <c r="B13" s="117" t="s">
        <v>256</v>
      </c>
      <c r="C13" s="118">
        <v>0</v>
      </c>
      <c r="D13" s="118">
        <v>0</v>
      </c>
      <c r="E13" s="118">
        <v>0</v>
      </c>
      <c r="F13" s="118">
        <v>0</v>
      </c>
      <c r="G13" s="118">
        <v>0</v>
      </c>
      <c r="H13" s="118">
        <v>0</v>
      </c>
      <c r="I13" s="118">
        <v>0</v>
      </c>
      <c r="J13" s="118">
        <v>0</v>
      </c>
      <c r="K13" s="118">
        <v>0</v>
      </c>
      <c r="L13" s="118">
        <v>0</v>
      </c>
      <c r="M13" s="118">
        <v>0</v>
      </c>
      <c r="Q13"/>
    </row>
    <row r="14" spans="1:17" ht="37.5" customHeight="1">
      <c r="A14" s="116" t="s">
        <v>26</v>
      </c>
      <c r="B14" s="117" t="s">
        <v>257</v>
      </c>
      <c r="C14" s="118">
        <v>0</v>
      </c>
      <c r="D14" s="118">
        <v>0</v>
      </c>
      <c r="E14" s="118">
        <v>0</v>
      </c>
      <c r="F14" s="118">
        <v>0</v>
      </c>
      <c r="G14" s="118">
        <v>0</v>
      </c>
      <c r="H14" s="118">
        <v>0</v>
      </c>
      <c r="I14" s="118">
        <v>0</v>
      </c>
      <c r="J14" s="118">
        <v>0</v>
      </c>
      <c r="K14" s="118">
        <v>0</v>
      </c>
      <c r="L14" s="118">
        <v>0</v>
      </c>
      <c r="M14" s="118">
        <v>0</v>
      </c>
      <c r="Q14"/>
    </row>
    <row r="15" spans="1:17" ht="25.5" customHeight="1">
      <c r="A15" s="116" t="s">
        <v>37</v>
      </c>
      <c r="B15" s="117" t="s">
        <v>258</v>
      </c>
      <c r="C15" s="118">
        <v>0</v>
      </c>
      <c r="D15" s="118">
        <v>0</v>
      </c>
      <c r="E15" s="118">
        <v>0</v>
      </c>
      <c r="F15" s="118">
        <v>0</v>
      </c>
      <c r="G15" s="118">
        <v>0</v>
      </c>
      <c r="H15" s="118">
        <v>0</v>
      </c>
      <c r="I15" s="118">
        <v>0</v>
      </c>
      <c r="J15" s="118">
        <v>0</v>
      </c>
      <c r="K15" s="118">
        <v>0</v>
      </c>
      <c r="L15" s="118">
        <v>0</v>
      </c>
      <c r="M15" s="118">
        <v>0</v>
      </c>
      <c r="Q15"/>
    </row>
    <row r="16" spans="1:15" s="37" customFormat="1" ht="33.75" customHeight="1">
      <c r="A16" s="124" t="s">
        <v>18</v>
      </c>
      <c r="B16" s="125" t="s">
        <v>259</v>
      </c>
      <c r="C16" s="126">
        <v>0</v>
      </c>
      <c r="D16" s="126">
        <v>53413.86</v>
      </c>
      <c r="E16" s="126">
        <v>3925940.9</v>
      </c>
      <c r="F16" s="126">
        <v>125438.92</v>
      </c>
      <c r="G16" s="126">
        <v>30436.73</v>
      </c>
      <c r="H16" s="126">
        <v>51090.8</v>
      </c>
      <c r="I16" s="126">
        <v>224641.94</v>
      </c>
      <c r="J16" s="126">
        <v>15676.32</v>
      </c>
      <c r="K16" s="126">
        <v>8831.77</v>
      </c>
      <c r="L16" s="126">
        <v>827783.37</v>
      </c>
      <c r="M16" s="126">
        <v>5263254.61</v>
      </c>
      <c r="N16"/>
      <c r="O16"/>
    </row>
    <row r="17" spans="1:15" s="37" customFormat="1" ht="33.75" customHeight="1">
      <c r="A17" s="124" t="s">
        <v>22</v>
      </c>
      <c r="B17" s="125" t="s">
        <v>260</v>
      </c>
      <c r="C17" s="126">
        <v>4450331.55</v>
      </c>
      <c r="D17" s="126">
        <v>197951.23</v>
      </c>
      <c r="E17" s="126">
        <v>1885550.36</v>
      </c>
      <c r="F17" s="126">
        <v>13128679.3</v>
      </c>
      <c r="G17" s="126">
        <v>766949.31</v>
      </c>
      <c r="H17" s="126">
        <v>877648.67</v>
      </c>
      <c r="I17" s="126">
        <v>4393863.74</v>
      </c>
      <c r="J17" s="126">
        <v>413554.26</v>
      </c>
      <c r="K17" s="126">
        <v>30628.6</v>
      </c>
      <c r="L17" s="126">
        <v>674578.47</v>
      </c>
      <c r="M17" s="126">
        <v>26819735.49</v>
      </c>
      <c r="N17"/>
      <c r="O17"/>
    </row>
    <row r="18" spans="1:15" s="37" customFormat="1" ht="33.75" customHeight="1">
      <c r="A18" s="124" t="s">
        <v>27</v>
      </c>
      <c r="B18" s="125" t="s">
        <v>261</v>
      </c>
      <c r="C18" s="126">
        <v>14796.25</v>
      </c>
      <c r="D18" s="126">
        <v>40403.49</v>
      </c>
      <c r="E18" s="126">
        <v>15022.06</v>
      </c>
      <c r="F18" s="126">
        <v>353658.25</v>
      </c>
      <c r="G18" s="126">
        <v>14.32</v>
      </c>
      <c r="H18" s="126">
        <v>1919252.81</v>
      </c>
      <c r="I18" s="126">
        <v>517724.86</v>
      </c>
      <c r="J18" s="126">
        <v>4532.07</v>
      </c>
      <c r="K18" s="126">
        <v>1274.12</v>
      </c>
      <c r="L18" s="126">
        <v>2893991.7</v>
      </c>
      <c r="M18" s="126">
        <v>5760669.93</v>
      </c>
      <c r="N18"/>
      <c r="O18"/>
    </row>
    <row r="19" spans="1:15" s="37" customFormat="1" ht="29.25" customHeight="1">
      <c r="A19" s="122" t="s">
        <v>28</v>
      </c>
      <c r="B19" s="123" t="s">
        <v>262</v>
      </c>
      <c r="C19" s="121">
        <v>65447590.32</v>
      </c>
      <c r="D19" s="121">
        <v>33148814.82</v>
      </c>
      <c r="E19" s="121">
        <v>146502635.01</v>
      </c>
      <c r="F19" s="121">
        <v>62953515.11</v>
      </c>
      <c r="G19" s="121">
        <v>38848372.61</v>
      </c>
      <c r="H19" s="121">
        <v>62389406.71</v>
      </c>
      <c r="I19" s="121">
        <v>167878177.91</v>
      </c>
      <c r="J19" s="121">
        <v>37401223.98</v>
      </c>
      <c r="K19" s="121">
        <v>13269012.86</v>
      </c>
      <c r="L19" s="121">
        <v>112391257.43</v>
      </c>
      <c r="M19" s="121">
        <v>740230006.76</v>
      </c>
      <c r="N19"/>
      <c r="O19"/>
    </row>
    <row r="20" spans="1:15" s="37" customFormat="1" ht="33.75" customHeight="1">
      <c r="A20" s="124" t="s">
        <v>17</v>
      </c>
      <c r="B20" s="125" t="s">
        <v>263</v>
      </c>
      <c r="C20" s="126">
        <v>53215820.17</v>
      </c>
      <c r="D20" s="126">
        <v>29448881.16</v>
      </c>
      <c r="E20" s="126">
        <v>117846808.86</v>
      </c>
      <c r="F20" s="126">
        <v>40240169.2</v>
      </c>
      <c r="G20" s="126">
        <v>32172833.33</v>
      </c>
      <c r="H20" s="126">
        <v>48573795.98</v>
      </c>
      <c r="I20" s="126">
        <v>130256983.91</v>
      </c>
      <c r="J20" s="126">
        <v>29113963.7</v>
      </c>
      <c r="K20" s="126">
        <v>11464732.86</v>
      </c>
      <c r="L20" s="126">
        <v>82609820.52</v>
      </c>
      <c r="M20" s="126">
        <v>574943809.69</v>
      </c>
      <c r="N20"/>
      <c r="O20"/>
    </row>
    <row r="21" spans="1:15" s="37" customFormat="1" ht="33.75" customHeight="1">
      <c r="A21" s="124" t="s">
        <v>18</v>
      </c>
      <c r="B21" s="125" t="s">
        <v>264</v>
      </c>
      <c r="C21" s="126">
        <v>6202815.67</v>
      </c>
      <c r="D21" s="126">
        <v>3272097.95</v>
      </c>
      <c r="E21" s="126">
        <v>15629825.37</v>
      </c>
      <c r="F21" s="126">
        <v>4580021.15</v>
      </c>
      <c r="G21" s="126">
        <v>3577574.17</v>
      </c>
      <c r="H21" s="126">
        <v>5621724.41</v>
      </c>
      <c r="I21" s="126">
        <v>18240648.68</v>
      </c>
      <c r="J21" s="126">
        <v>3235077.35</v>
      </c>
      <c r="K21" s="126">
        <v>1273859.18</v>
      </c>
      <c r="L21" s="126">
        <v>10095284.49</v>
      </c>
      <c r="M21" s="126">
        <v>71728928.42</v>
      </c>
      <c r="N21"/>
      <c r="O21"/>
    </row>
    <row r="22" spans="1:15" s="37" customFormat="1" ht="33.75" customHeight="1">
      <c r="A22" s="124" t="s">
        <v>22</v>
      </c>
      <c r="B22" s="125" t="s">
        <v>265</v>
      </c>
      <c r="C22" s="126">
        <v>1604872.36</v>
      </c>
      <c r="D22" s="126">
        <v>748510.91</v>
      </c>
      <c r="E22" s="126">
        <v>3397865.57</v>
      </c>
      <c r="F22" s="126">
        <v>1056847.46</v>
      </c>
      <c r="G22" s="126">
        <v>565829.86</v>
      </c>
      <c r="H22" s="126">
        <v>1303011.06</v>
      </c>
      <c r="I22" s="126">
        <v>3851246.1</v>
      </c>
      <c r="J22" s="126">
        <v>969564.08</v>
      </c>
      <c r="K22" s="126">
        <v>343798.84</v>
      </c>
      <c r="L22" s="126">
        <v>1713523.34</v>
      </c>
      <c r="M22" s="126">
        <v>15555069.58</v>
      </c>
      <c r="N22"/>
      <c r="O22"/>
    </row>
    <row r="23" spans="1:15" s="37" customFormat="1" ht="33.75" customHeight="1">
      <c r="A23" s="124" t="s">
        <v>27</v>
      </c>
      <c r="B23" s="125" t="s">
        <v>266</v>
      </c>
      <c r="C23" s="126">
        <v>35584.26</v>
      </c>
      <c r="D23" s="126">
        <v>40000</v>
      </c>
      <c r="E23" s="126">
        <v>278147.55</v>
      </c>
      <c r="F23" s="126">
        <v>261540.03</v>
      </c>
      <c r="G23" s="126">
        <v>0</v>
      </c>
      <c r="H23" s="126">
        <v>1343728.41</v>
      </c>
      <c r="I23" s="126">
        <v>0</v>
      </c>
      <c r="J23" s="126">
        <v>0</v>
      </c>
      <c r="K23" s="126">
        <v>0</v>
      </c>
      <c r="L23" s="126">
        <v>0</v>
      </c>
      <c r="M23" s="126">
        <v>1959000.25</v>
      </c>
      <c r="N23"/>
      <c r="O23"/>
    </row>
    <row r="24" spans="1:17" ht="57.75" customHeight="1">
      <c r="A24" s="116" t="s">
        <v>19</v>
      </c>
      <c r="B24" s="117" t="s">
        <v>267</v>
      </c>
      <c r="C24" s="118">
        <v>35584.26</v>
      </c>
      <c r="D24" s="118">
        <v>40000</v>
      </c>
      <c r="E24" s="118">
        <v>276790.73</v>
      </c>
      <c r="F24" s="118">
        <v>261540.03</v>
      </c>
      <c r="G24" s="118">
        <v>0</v>
      </c>
      <c r="H24" s="118">
        <v>1343728.41</v>
      </c>
      <c r="I24" s="118">
        <v>0</v>
      </c>
      <c r="J24" s="118">
        <v>0</v>
      </c>
      <c r="K24" s="118">
        <v>0</v>
      </c>
      <c r="L24" s="118">
        <v>0</v>
      </c>
      <c r="M24" s="118">
        <v>1957643.43</v>
      </c>
      <c r="Q24"/>
    </row>
    <row r="25" spans="1:17" ht="26.25" customHeight="1">
      <c r="A25" s="116" t="s">
        <v>20</v>
      </c>
      <c r="B25" s="117" t="s">
        <v>268</v>
      </c>
      <c r="C25" s="118">
        <v>0</v>
      </c>
      <c r="D25" s="118">
        <v>0</v>
      </c>
      <c r="E25" s="118">
        <v>1356.82</v>
      </c>
      <c r="F25" s="118">
        <v>0</v>
      </c>
      <c r="G25" s="118">
        <v>0</v>
      </c>
      <c r="H25" s="118">
        <v>0</v>
      </c>
      <c r="I25" s="118">
        <v>0</v>
      </c>
      <c r="J25" s="118">
        <v>0</v>
      </c>
      <c r="K25" s="118">
        <v>0</v>
      </c>
      <c r="L25" s="118">
        <v>0</v>
      </c>
      <c r="M25" s="118">
        <v>1356.82</v>
      </c>
      <c r="Q25"/>
    </row>
    <row r="26" spans="1:15" s="37" customFormat="1" ht="33.75" customHeight="1">
      <c r="A26" s="124" t="s">
        <v>29</v>
      </c>
      <c r="B26" s="125" t="s">
        <v>269</v>
      </c>
      <c r="C26" s="126">
        <v>0</v>
      </c>
      <c r="D26" s="126">
        <v>0</v>
      </c>
      <c r="E26" s="126">
        <v>0</v>
      </c>
      <c r="F26" s="126">
        <v>0</v>
      </c>
      <c r="G26" s="126">
        <v>0</v>
      </c>
      <c r="H26" s="126">
        <v>0</v>
      </c>
      <c r="I26" s="126">
        <v>0</v>
      </c>
      <c r="J26" s="126">
        <v>0</v>
      </c>
      <c r="K26" s="126">
        <v>0</v>
      </c>
      <c r="L26" s="126">
        <v>0</v>
      </c>
      <c r="M26" s="126">
        <v>0</v>
      </c>
      <c r="N26"/>
      <c r="O26"/>
    </row>
    <row r="27" spans="1:15" s="37" customFormat="1" ht="33.75" customHeight="1">
      <c r="A27" s="124" t="s">
        <v>0</v>
      </c>
      <c r="B27" s="125" t="s">
        <v>270</v>
      </c>
      <c r="C27" s="126">
        <v>-4299306.11</v>
      </c>
      <c r="D27" s="126">
        <v>-1827434.47</v>
      </c>
      <c r="E27" s="126">
        <v>-5349845.04</v>
      </c>
      <c r="F27" s="126">
        <v>-2993088.77</v>
      </c>
      <c r="G27" s="126">
        <v>-1042577.93</v>
      </c>
      <c r="H27" s="126">
        <v>0</v>
      </c>
      <c r="I27" s="126">
        <v>-4831065.89</v>
      </c>
      <c r="J27" s="126">
        <v>-497469.51</v>
      </c>
      <c r="K27" s="126">
        <v>-471916.51</v>
      </c>
      <c r="L27" s="126">
        <v>-273244.02</v>
      </c>
      <c r="M27" s="126">
        <v>-21585948.25</v>
      </c>
      <c r="N27"/>
      <c r="O27"/>
    </row>
    <row r="28" spans="1:15" s="37" customFormat="1" ht="33.75" customHeight="1">
      <c r="A28" s="124" t="s">
        <v>1</v>
      </c>
      <c r="B28" s="125" t="s">
        <v>271</v>
      </c>
      <c r="C28" s="126">
        <v>2269490.11</v>
      </c>
      <c r="D28" s="126">
        <v>151638.41</v>
      </c>
      <c r="E28" s="126">
        <v>2220441.35</v>
      </c>
      <c r="F28" s="126">
        <v>13170680.59</v>
      </c>
      <c r="G28" s="126">
        <v>760108.06</v>
      </c>
      <c r="H28" s="126">
        <v>1342194.96</v>
      </c>
      <c r="I28" s="126">
        <v>7722094.21</v>
      </c>
      <c r="J28" s="126">
        <v>555554.63</v>
      </c>
      <c r="K28" s="126">
        <v>18967.27</v>
      </c>
      <c r="L28" s="126">
        <v>773896.76</v>
      </c>
      <c r="M28" s="126">
        <v>28985066.35</v>
      </c>
      <c r="N28"/>
      <c r="O28"/>
    </row>
    <row r="29" spans="1:15" s="37" customFormat="1" ht="33.75" customHeight="1">
      <c r="A29" s="124" t="s">
        <v>2</v>
      </c>
      <c r="B29" s="125" t="s">
        <v>427</v>
      </c>
      <c r="C29" s="126">
        <v>6418251.02</v>
      </c>
      <c r="D29" s="126">
        <v>1315120.86</v>
      </c>
      <c r="E29" s="126">
        <v>12479391.35</v>
      </c>
      <c r="F29" s="126">
        <v>5465624.43</v>
      </c>
      <c r="G29" s="126">
        <v>2730130.38</v>
      </c>
      <c r="H29" s="126">
        <v>4060340.39</v>
      </c>
      <c r="I29" s="126">
        <v>12611591.97</v>
      </c>
      <c r="J29" s="126">
        <v>4023986.57</v>
      </c>
      <c r="K29" s="126">
        <v>639571.22</v>
      </c>
      <c r="L29" s="126">
        <v>17471976.34</v>
      </c>
      <c r="M29" s="126">
        <v>67215984.53</v>
      </c>
      <c r="N29"/>
      <c r="O29"/>
    </row>
    <row r="30" spans="1:15" s="37" customFormat="1" ht="33.75" customHeight="1">
      <c r="A30" s="124" t="s">
        <v>3</v>
      </c>
      <c r="B30" s="125" t="s">
        <v>272</v>
      </c>
      <c r="C30" s="126">
        <v>62.84</v>
      </c>
      <c r="D30" s="126">
        <v>0</v>
      </c>
      <c r="E30" s="126">
        <v>0</v>
      </c>
      <c r="F30" s="126">
        <v>1171721.02</v>
      </c>
      <c r="G30" s="126">
        <v>84474.74</v>
      </c>
      <c r="H30" s="126">
        <v>144611.5</v>
      </c>
      <c r="I30" s="126">
        <v>26678.93</v>
      </c>
      <c r="J30" s="126">
        <v>547.16</v>
      </c>
      <c r="K30" s="126">
        <v>0</v>
      </c>
      <c r="L30" s="126">
        <v>0</v>
      </c>
      <c r="M30" s="126">
        <v>1428096.19</v>
      </c>
      <c r="N30"/>
      <c r="O30"/>
    </row>
    <row r="31" spans="1:15" s="37" customFormat="1" ht="29.25" customHeight="1">
      <c r="A31" s="122" t="s">
        <v>31</v>
      </c>
      <c r="B31" s="123" t="s">
        <v>273</v>
      </c>
      <c r="C31" s="121">
        <v>338550130.36</v>
      </c>
      <c r="D31" s="121">
        <v>186026724.93</v>
      </c>
      <c r="E31" s="121">
        <v>843804373.21</v>
      </c>
      <c r="F31" s="121">
        <v>241415193.54</v>
      </c>
      <c r="G31" s="121">
        <v>172773912.7</v>
      </c>
      <c r="H31" s="121">
        <v>293932152.98</v>
      </c>
      <c r="I31" s="121">
        <v>991217787.55</v>
      </c>
      <c r="J31" s="121">
        <v>180534591.64</v>
      </c>
      <c r="K31" s="121">
        <v>68721376.69</v>
      </c>
      <c r="L31" s="121">
        <v>490748295.87</v>
      </c>
      <c r="M31" s="121">
        <v>3807724539.47</v>
      </c>
      <c r="N31"/>
      <c r="O31"/>
    </row>
    <row r="32" spans="1:15" s="37" customFormat="1" ht="29.25" customHeight="1">
      <c r="A32" s="122" t="s">
        <v>32</v>
      </c>
      <c r="B32" s="123" t="s">
        <v>274</v>
      </c>
      <c r="C32" s="121">
        <v>-338179116.79</v>
      </c>
      <c r="D32" s="121">
        <v>-114490344.82</v>
      </c>
      <c r="E32" s="121">
        <v>-836355248.25</v>
      </c>
      <c r="F32" s="121">
        <v>-370003672.3</v>
      </c>
      <c r="G32" s="121">
        <v>-175916634.25</v>
      </c>
      <c r="H32" s="121">
        <v>-300815358.78</v>
      </c>
      <c r="I32" s="121">
        <v>-1049451757.53</v>
      </c>
      <c r="J32" s="121">
        <v>-263412615.12</v>
      </c>
      <c r="K32" s="121">
        <v>-78609427.04</v>
      </c>
      <c r="L32" s="121">
        <v>-416107887.62</v>
      </c>
      <c r="M32" s="121">
        <v>-3943342062.5</v>
      </c>
      <c r="N32"/>
      <c r="O32"/>
    </row>
    <row r="33" spans="1:15" s="37" customFormat="1" ht="33.75" customHeight="1">
      <c r="A33" s="124" t="s">
        <v>17</v>
      </c>
      <c r="B33" s="125" t="s">
        <v>275</v>
      </c>
      <c r="C33" s="126">
        <v>-119715846.23</v>
      </c>
      <c r="D33" s="126">
        <v>59861773.81</v>
      </c>
      <c r="E33" s="126">
        <v>250727483.19</v>
      </c>
      <c r="F33" s="126">
        <v>98976090.17</v>
      </c>
      <c r="G33" s="126">
        <v>-52152811.58</v>
      </c>
      <c r="H33" s="126">
        <v>198260057.82</v>
      </c>
      <c r="I33" s="126">
        <v>-428591830.28</v>
      </c>
      <c r="J33" s="126">
        <v>-15198090.15</v>
      </c>
      <c r="K33" s="126">
        <v>26235926.88</v>
      </c>
      <c r="L33" s="126">
        <v>211381245.25</v>
      </c>
      <c r="M33" s="126">
        <v>229783998.88</v>
      </c>
      <c r="N33"/>
      <c r="O33"/>
    </row>
    <row r="34" spans="1:15" s="37" customFormat="1" ht="33.75" customHeight="1">
      <c r="A34" s="124" t="s">
        <v>18</v>
      </c>
      <c r="B34" s="125" t="s">
        <v>276</v>
      </c>
      <c r="C34" s="126">
        <v>-218463270.56</v>
      </c>
      <c r="D34" s="126">
        <v>-174352118.63</v>
      </c>
      <c r="E34" s="126">
        <v>-1087082731.44</v>
      </c>
      <c r="F34" s="126">
        <v>-468979762.47</v>
      </c>
      <c r="G34" s="126">
        <v>-123763822.67</v>
      </c>
      <c r="H34" s="126">
        <v>-499075416.6</v>
      </c>
      <c r="I34" s="126">
        <v>-620859927.25</v>
      </c>
      <c r="J34" s="126">
        <v>-248214524.97</v>
      </c>
      <c r="K34" s="126">
        <v>-104845353.92</v>
      </c>
      <c r="L34" s="126">
        <v>-627489132.87</v>
      </c>
      <c r="M34" s="126">
        <v>-4173126061.38</v>
      </c>
      <c r="N34"/>
      <c r="O34"/>
    </row>
    <row r="35" spans="1:15" s="37" customFormat="1" ht="29.25" customHeight="1">
      <c r="A35" s="122" t="s">
        <v>33</v>
      </c>
      <c r="B35" s="123" t="s">
        <v>277</v>
      </c>
      <c r="C35" s="121">
        <v>371013.57</v>
      </c>
      <c r="D35" s="121">
        <v>71536380.11</v>
      </c>
      <c r="E35" s="121">
        <v>7449124.96</v>
      </c>
      <c r="F35" s="121">
        <v>-128588478.76</v>
      </c>
      <c r="G35" s="121">
        <v>-3142721.55</v>
      </c>
      <c r="H35" s="121">
        <v>-6883205.8</v>
      </c>
      <c r="I35" s="121">
        <v>-58233969.98</v>
      </c>
      <c r="J35" s="121">
        <v>-82878023.48</v>
      </c>
      <c r="K35" s="121">
        <v>-9888050.35</v>
      </c>
      <c r="L35" s="121">
        <v>74640408.25</v>
      </c>
      <c r="M35" s="121">
        <v>-135617523.03</v>
      </c>
      <c r="N35"/>
      <c r="O35"/>
    </row>
    <row r="36" spans="1:15" s="37" customFormat="1" ht="29.25" customHeight="1">
      <c r="A36" s="122" t="s">
        <v>38</v>
      </c>
      <c r="B36" s="123" t="s">
        <v>428</v>
      </c>
      <c r="C36" s="121">
        <v>0</v>
      </c>
      <c r="D36" s="121">
        <v>0</v>
      </c>
      <c r="E36" s="121">
        <v>0</v>
      </c>
      <c r="F36" s="121">
        <v>0</v>
      </c>
      <c r="G36" s="121">
        <v>0</v>
      </c>
      <c r="H36" s="121">
        <v>0</v>
      </c>
      <c r="I36" s="121">
        <v>0</v>
      </c>
      <c r="J36" s="121">
        <v>0</v>
      </c>
      <c r="K36" s="121">
        <v>0</v>
      </c>
      <c r="L36" s="121">
        <v>0</v>
      </c>
      <c r="M36" s="121">
        <v>0</v>
      </c>
      <c r="N36"/>
      <c r="O36"/>
    </row>
    <row r="37" spans="1:15" s="37" customFormat="1" ht="29.25" customHeight="1">
      <c r="A37" s="122" t="s">
        <v>39</v>
      </c>
      <c r="B37" s="123" t="s">
        <v>278</v>
      </c>
      <c r="C37" s="121">
        <v>371013.57</v>
      </c>
      <c r="D37" s="121">
        <v>71536380.11</v>
      </c>
      <c r="E37" s="121">
        <v>7449124.96</v>
      </c>
      <c r="F37" s="121">
        <v>-128588478.76</v>
      </c>
      <c r="G37" s="121">
        <v>-3142721.55</v>
      </c>
      <c r="H37" s="121">
        <v>-6883205.8</v>
      </c>
      <c r="I37" s="121">
        <v>-58233969.98</v>
      </c>
      <c r="J37" s="121">
        <v>-82878023.48</v>
      </c>
      <c r="K37" s="121">
        <v>-9888050.35</v>
      </c>
      <c r="L37" s="121">
        <v>74640408.25</v>
      </c>
      <c r="M37" s="121">
        <v>-135617523.03</v>
      </c>
      <c r="N37"/>
      <c r="O37"/>
    </row>
    <row r="38" spans="1:16" ht="12.75">
      <c r="A38" s="38"/>
      <c r="B38" s="38"/>
      <c r="C38" s="38"/>
      <c r="D38" s="38"/>
      <c r="E38" s="38"/>
      <c r="F38" s="38"/>
      <c r="G38" s="38"/>
      <c r="H38" s="38"/>
      <c r="I38" s="38"/>
      <c r="J38" s="38"/>
      <c r="K38" s="38"/>
      <c r="L38" s="38"/>
      <c r="M38" s="38"/>
      <c r="N38" s="38"/>
      <c r="O38" s="38"/>
      <c r="P38" s="10"/>
    </row>
    <row r="39" spans="1:16" ht="12.75">
      <c r="A39" s="42" t="s">
        <v>52</v>
      </c>
      <c r="B39" s="38"/>
      <c r="C39" s="38"/>
      <c r="D39" s="38"/>
      <c r="E39" s="38"/>
      <c r="F39" s="38"/>
      <c r="G39" s="38"/>
      <c r="H39" s="38"/>
      <c r="I39" s="38"/>
      <c r="J39" s="38"/>
      <c r="K39" s="38"/>
      <c r="L39" s="38"/>
      <c r="M39" s="38"/>
      <c r="N39" s="38"/>
      <c r="O39" s="38"/>
      <c r="P39" s="10"/>
    </row>
    <row r="40" spans="1:15" ht="12.75">
      <c r="A40" s="38"/>
      <c r="B40" s="38"/>
      <c r="C40" s="38"/>
      <c r="D40" s="38"/>
      <c r="E40" s="38"/>
      <c r="F40" s="38"/>
      <c r="G40" s="38"/>
      <c r="H40" s="38"/>
      <c r="I40" s="38"/>
      <c r="J40" s="38"/>
      <c r="K40" s="38"/>
      <c r="L40" s="38"/>
      <c r="M40" s="38"/>
      <c r="N40" s="38"/>
      <c r="O40" s="38"/>
    </row>
    <row r="41" spans="1:15" ht="12.75">
      <c r="A41" s="37"/>
      <c r="B41" s="37"/>
      <c r="C41" s="37"/>
      <c r="D41" s="37"/>
      <c r="E41" s="37"/>
      <c r="F41" s="37"/>
      <c r="G41" s="37"/>
      <c r="H41" s="37"/>
      <c r="I41" s="37"/>
      <c r="J41" s="37"/>
      <c r="K41" s="37"/>
      <c r="L41" s="37"/>
      <c r="M41" s="37"/>
      <c r="N41" s="37"/>
      <c r="O41" s="37"/>
    </row>
  </sheetData>
  <sheetProtection/>
  <mergeCells count="1">
    <mergeCell ref="A5:B5"/>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C94"/>
  <sheetViews>
    <sheetView showGridLines="0" zoomScalePageLayoutView="0" workbookViewId="0" topLeftCell="A1">
      <selection activeCell="A1" sqref="A1"/>
    </sheetView>
  </sheetViews>
  <sheetFormatPr defaultColWidth="9.140625" defaultRowHeight="12.75"/>
  <cols>
    <col min="1" max="1" width="11.7109375" style="37" customWidth="1"/>
    <col min="2" max="2" width="54.00390625" style="37" customWidth="1"/>
    <col min="3" max="3" width="16.28125" style="37" customWidth="1"/>
    <col min="4" max="16384" width="9.140625" style="37" customWidth="1"/>
  </cols>
  <sheetData>
    <row r="1" spans="1:3" ht="15">
      <c r="A1" s="151" t="s">
        <v>40</v>
      </c>
      <c r="B1" s="127"/>
      <c r="C1" s="127"/>
    </row>
    <row r="2" spans="1:3" ht="15">
      <c r="A2" s="152" t="s">
        <v>41</v>
      </c>
      <c r="B2" s="127"/>
      <c r="C2" s="127"/>
    </row>
    <row r="3" spans="1:3" ht="15.75" thickBot="1">
      <c r="A3" s="39" t="s">
        <v>476</v>
      </c>
      <c r="B3" s="127"/>
      <c r="C3" s="127"/>
    </row>
    <row r="4" spans="1:3" ht="27.75" customHeight="1" thickBot="1">
      <c r="A4" s="258" t="s">
        <v>333</v>
      </c>
      <c r="B4" s="259"/>
      <c r="C4" s="138" t="s">
        <v>58</v>
      </c>
    </row>
    <row r="5" spans="1:3" ht="30">
      <c r="A5" s="122" t="s">
        <v>334</v>
      </c>
      <c r="B5" s="123" t="s">
        <v>335</v>
      </c>
      <c r="C5" s="121">
        <v>2714618512.66</v>
      </c>
    </row>
    <row r="6" spans="1:3" ht="25.5">
      <c r="A6" s="129" t="s">
        <v>42</v>
      </c>
      <c r="B6" s="130" t="s">
        <v>336</v>
      </c>
      <c r="C6" s="131">
        <v>1957575215.47</v>
      </c>
    </row>
    <row r="7" spans="1:3" ht="25.5">
      <c r="A7" s="124" t="s">
        <v>17</v>
      </c>
      <c r="B7" s="125" t="s">
        <v>337</v>
      </c>
      <c r="C7" s="126">
        <v>289258405.42</v>
      </c>
    </row>
    <row r="8" spans="1:3" ht="25.5">
      <c r="A8" s="124" t="s">
        <v>18</v>
      </c>
      <c r="B8" s="125" t="s">
        <v>338</v>
      </c>
      <c r="C8" s="126">
        <v>5542675.48</v>
      </c>
    </row>
    <row r="9" spans="1:3" ht="25.5">
      <c r="A9" s="124" t="s">
        <v>22</v>
      </c>
      <c r="B9" s="125" t="s">
        <v>339</v>
      </c>
      <c r="C9" s="126">
        <v>376185.74</v>
      </c>
    </row>
    <row r="10" spans="1:3" ht="25.5">
      <c r="A10" s="116" t="s">
        <v>19</v>
      </c>
      <c r="B10" s="117" t="s">
        <v>340</v>
      </c>
      <c r="C10" s="118">
        <v>185255.95</v>
      </c>
    </row>
    <row r="11" spans="1:3" ht="25.5">
      <c r="A11" s="116" t="s">
        <v>20</v>
      </c>
      <c r="B11" s="117" t="s">
        <v>341</v>
      </c>
      <c r="C11" s="118">
        <v>190929.79</v>
      </c>
    </row>
    <row r="12" spans="1:3" ht="25.5">
      <c r="A12" s="124" t="s">
        <v>27</v>
      </c>
      <c r="B12" s="125" t="s">
        <v>342</v>
      </c>
      <c r="C12" s="126">
        <v>1464269867.6</v>
      </c>
    </row>
    <row r="13" spans="1:3" ht="25.5">
      <c r="A13" s="116" t="s">
        <v>19</v>
      </c>
      <c r="B13" s="117" t="s">
        <v>343</v>
      </c>
      <c r="C13" s="118">
        <v>0</v>
      </c>
    </row>
    <row r="14" spans="1:3" ht="25.5">
      <c r="A14" s="116" t="s">
        <v>20</v>
      </c>
      <c r="B14" s="117" t="s">
        <v>344</v>
      </c>
      <c r="C14" s="118">
        <v>0</v>
      </c>
    </row>
    <row r="15" spans="1:3" ht="25.5">
      <c r="A15" s="116" t="s">
        <v>21</v>
      </c>
      <c r="B15" s="117" t="s">
        <v>345</v>
      </c>
      <c r="C15" s="118">
        <v>1464269867.6</v>
      </c>
    </row>
    <row r="16" spans="1:3" ht="38.25">
      <c r="A16" s="116" t="s">
        <v>44</v>
      </c>
      <c r="B16" s="117" t="s">
        <v>430</v>
      </c>
      <c r="C16" s="118">
        <v>11529670</v>
      </c>
    </row>
    <row r="17" spans="1:3" ht="25.5">
      <c r="A17" s="116" t="s">
        <v>23</v>
      </c>
      <c r="B17" s="117" t="s">
        <v>346</v>
      </c>
      <c r="C17" s="118">
        <v>0</v>
      </c>
    </row>
    <row r="18" spans="1:3" ht="25.5">
      <c r="A18" s="124" t="s">
        <v>29</v>
      </c>
      <c r="B18" s="125" t="s">
        <v>347</v>
      </c>
      <c r="C18" s="126">
        <v>198128081.23</v>
      </c>
    </row>
    <row r="19" spans="1:3" ht="25.5">
      <c r="A19" s="129" t="s">
        <v>43</v>
      </c>
      <c r="B19" s="130" t="s">
        <v>348</v>
      </c>
      <c r="C19" s="131">
        <v>757043297.19</v>
      </c>
    </row>
    <row r="20" spans="1:3" ht="25.5">
      <c r="A20" s="124" t="s">
        <v>17</v>
      </c>
      <c r="B20" s="125" t="s">
        <v>349</v>
      </c>
      <c r="C20" s="126">
        <v>8091</v>
      </c>
    </row>
    <row r="21" spans="1:3" ht="25.5">
      <c r="A21" s="124" t="s">
        <v>18</v>
      </c>
      <c r="B21" s="125" t="s">
        <v>350</v>
      </c>
      <c r="C21" s="126">
        <v>66487470.61</v>
      </c>
    </row>
    <row r="22" spans="1:3" ht="25.5">
      <c r="A22" s="116" t="s">
        <v>19</v>
      </c>
      <c r="B22" s="117" t="s">
        <v>351</v>
      </c>
      <c r="C22" s="118">
        <v>65680150.07</v>
      </c>
    </row>
    <row r="23" spans="1:3" ht="25.5">
      <c r="A23" s="116" t="s">
        <v>352</v>
      </c>
      <c r="B23" s="117" t="s">
        <v>353</v>
      </c>
      <c r="C23" s="118">
        <v>65628099.56</v>
      </c>
    </row>
    <row r="24" spans="1:3" ht="25.5">
      <c r="A24" s="116" t="s">
        <v>354</v>
      </c>
      <c r="B24" s="117" t="s">
        <v>355</v>
      </c>
      <c r="C24" s="118">
        <v>40069601.91</v>
      </c>
    </row>
    <row r="25" spans="1:3" ht="25.5">
      <c r="A25" s="116" t="s">
        <v>44</v>
      </c>
      <c r="B25" s="117" t="s">
        <v>356</v>
      </c>
      <c r="C25" s="118">
        <v>40069601.91</v>
      </c>
    </row>
    <row r="26" spans="1:3" ht="25.5">
      <c r="A26" s="116" t="s">
        <v>44</v>
      </c>
      <c r="B26" s="117" t="s">
        <v>357</v>
      </c>
      <c r="C26" s="118">
        <v>0</v>
      </c>
    </row>
    <row r="27" spans="1:3" ht="25.5">
      <c r="A27" s="116" t="s">
        <v>44</v>
      </c>
      <c r="B27" s="117" t="s">
        <v>358</v>
      </c>
      <c r="C27" s="118">
        <v>0</v>
      </c>
    </row>
    <row r="28" spans="1:3" ht="25.5">
      <c r="A28" s="116" t="s">
        <v>44</v>
      </c>
      <c r="B28" s="117" t="s">
        <v>359</v>
      </c>
      <c r="C28" s="118">
        <v>0</v>
      </c>
    </row>
    <row r="29" spans="1:3" ht="25.5">
      <c r="A29" s="116" t="s">
        <v>360</v>
      </c>
      <c r="B29" s="117" t="s">
        <v>361</v>
      </c>
      <c r="C29" s="118">
        <v>0</v>
      </c>
    </row>
    <row r="30" spans="1:3" ht="25.5">
      <c r="A30" s="116" t="s">
        <v>362</v>
      </c>
      <c r="B30" s="117" t="s">
        <v>363</v>
      </c>
      <c r="C30" s="118">
        <v>24570344.61</v>
      </c>
    </row>
    <row r="31" spans="1:3" ht="25.5">
      <c r="A31" s="116" t="s">
        <v>364</v>
      </c>
      <c r="B31" s="117" t="s">
        <v>365</v>
      </c>
      <c r="C31" s="118">
        <v>0</v>
      </c>
    </row>
    <row r="32" spans="1:3" ht="25.5">
      <c r="A32" s="116" t="s">
        <v>366</v>
      </c>
      <c r="B32" s="117" t="s">
        <v>367</v>
      </c>
      <c r="C32" s="118">
        <v>258197.22</v>
      </c>
    </row>
    <row r="33" spans="1:3" ht="25.5">
      <c r="A33" s="116" t="s">
        <v>368</v>
      </c>
      <c r="B33" s="117" t="s">
        <v>369</v>
      </c>
      <c r="C33" s="118">
        <v>729955.82</v>
      </c>
    </row>
    <row r="34" spans="1:3" ht="25.5">
      <c r="A34" s="116" t="s">
        <v>44</v>
      </c>
      <c r="B34" s="117" t="s">
        <v>356</v>
      </c>
      <c r="C34" s="118">
        <v>729758.56</v>
      </c>
    </row>
    <row r="35" spans="1:3" ht="25.5">
      <c r="A35" s="116" t="s">
        <v>44</v>
      </c>
      <c r="B35" s="117" t="s">
        <v>357</v>
      </c>
      <c r="C35" s="118">
        <v>197.26</v>
      </c>
    </row>
    <row r="36" spans="1:3" ht="25.5">
      <c r="A36" s="116" t="s">
        <v>44</v>
      </c>
      <c r="B36" s="117" t="s">
        <v>358</v>
      </c>
      <c r="C36" s="118">
        <v>0</v>
      </c>
    </row>
    <row r="37" spans="1:3" ht="38.25">
      <c r="A37" s="116" t="s">
        <v>370</v>
      </c>
      <c r="B37" s="117" t="s">
        <v>371</v>
      </c>
      <c r="C37" s="118">
        <v>0</v>
      </c>
    </row>
    <row r="38" spans="1:3" ht="38.25">
      <c r="A38" s="116" t="s">
        <v>372</v>
      </c>
      <c r="B38" s="117" t="s">
        <v>373</v>
      </c>
      <c r="C38" s="118">
        <v>0</v>
      </c>
    </row>
    <row r="39" spans="1:3" ht="51">
      <c r="A39" s="116" t="s">
        <v>20</v>
      </c>
      <c r="B39" s="117" t="s">
        <v>435</v>
      </c>
      <c r="C39" s="118">
        <v>37271.28</v>
      </c>
    </row>
    <row r="40" spans="1:3" ht="25.5">
      <c r="A40" s="116" t="s">
        <v>21</v>
      </c>
      <c r="B40" s="117" t="s">
        <v>374</v>
      </c>
      <c r="C40" s="118">
        <v>0</v>
      </c>
    </row>
    <row r="41" spans="1:3" ht="25.5">
      <c r="A41" s="116" t="s">
        <v>23</v>
      </c>
      <c r="B41" s="117" t="s">
        <v>375</v>
      </c>
      <c r="C41" s="118">
        <v>770049.26</v>
      </c>
    </row>
    <row r="42" spans="1:3" ht="25.5">
      <c r="A42" s="124" t="s">
        <v>22</v>
      </c>
      <c r="B42" s="125" t="s">
        <v>376</v>
      </c>
      <c r="C42" s="126">
        <v>687010371.24</v>
      </c>
    </row>
    <row r="43" spans="1:3" ht="25.5">
      <c r="A43" s="116" t="s">
        <v>19</v>
      </c>
      <c r="B43" s="117" t="s">
        <v>377</v>
      </c>
      <c r="C43" s="118">
        <v>403854702.41</v>
      </c>
    </row>
    <row r="44" spans="1:3" ht="38.25">
      <c r="A44" s="116" t="s">
        <v>44</v>
      </c>
      <c r="B44" s="117" t="s">
        <v>430</v>
      </c>
      <c r="C44" s="118">
        <v>0</v>
      </c>
    </row>
    <row r="45" spans="1:3" ht="25.5">
      <c r="A45" s="116" t="s">
        <v>20</v>
      </c>
      <c r="B45" s="117" t="s">
        <v>378</v>
      </c>
      <c r="C45" s="118">
        <v>283155668.83</v>
      </c>
    </row>
    <row r="46" spans="1:3" ht="25.5">
      <c r="A46" s="116" t="s">
        <v>21</v>
      </c>
      <c r="B46" s="117" t="s">
        <v>379</v>
      </c>
      <c r="C46" s="118">
        <v>0</v>
      </c>
    </row>
    <row r="47" spans="1:3" ht="25.5">
      <c r="A47" s="124" t="s">
        <v>27</v>
      </c>
      <c r="B47" s="125" t="s">
        <v>380</v>
      </c>
      <c r="C47" s="126">
        <v>3537364.34</v>
      </c>
    </row>
    <row r="48" spans="1:3" ht="25.5">
      <c r="A48" s="129" t="s">
        <v>113</v>
      </c>
      <c r="B48" s="130" t="s">
        <v>443</v>
      </c>
      <c r="C48" s="131">
        <v>0</v>
      </c>
    </row>
    <row r="49" spans="1:3" ht="25.5">
      <c r="A49" s="129" t="s">
        <v>114</v>
      </c>
      <c r="B49" s="130" t="s">
        <v>384</v>
      </c>
      <c r="C49" s="131">
        <v>0</v>
      </c>
    </row>
    <row r="50" spans="1:3" ht="30">
      <c r="A50" s="122" t="s">
        <v>381</v>
      </c>
      <c r="B50" s="123" t="s">
        <v>436</v>
      </c>
      <c r="C50" s="121">
        <v>2714618512.66</v>
      </c>
    </row>
    <row r="51" spans="1:3" ht="25.5">
      <c r="A51" s="129" t="s">
        <v>42</v>
      </c>
      <c r="B51" s="130" t="s">
        <v>382</v>
      </c>
      <c r="C51" s="131">
        <v>2293378214.24</v>
      </c>
    </row>
    <row r="52" spans="1:3" ht="25.5">
      <c r="A52" s="124" t="s">
        <v>17</v>
      </c>
      <c r="B52" s="125" t="s">
        <v>383</v>
      </c>
      <c r="C52" s="126">
        <v>859733680</v>
      </c>
    </row>
    <row r="53" spans="1:3" ht="25.5">
      <c r="A53" s="124" t="s">
        <v>18</v>
      </c>
      <c r="B53" s="125" t="s">
        <v>385</v>
      </c>
      <c r="C53" s="126">
        <v>831119309.74</v>
      </c>
    </row>
    <row r="54" spans="1:3" ht="38.25">
      <c r="A54" s="116" t="s">
        <v>19</v>
      </c>
      <c r="B54" s="117" t="s">
        <v>444</v>
      </c>
      <c r="C54" s="118">
        <v>503052651.21</v>
      </c>
    </row>
    <row r="55" spans="1:3" ht="25.5">
      <c r="A55" s="124" t="s">
        <v>22</v>
      </c>
      <c r="B55" s="125" t="s">
        <v>386</v>
      </c>
      <c r="C55" s="126">
        <v>13606060.99</v>
      </c>
    </row>
    <row r="56" spans="1:3" ht="25.5">
      <c r="A56" s="116" t="s">
        <v>19</v>
      </c>
      <c r="B56" s="117" t="s">
        <v>445</v>
      </c>
      <c r="C56" s="118">
        <v>11431896.08</v>
      </c>
    </row>
    <row r="57" spans="1:3" ht="25.5">
      <c r="A57" s="124" t="s">
        <v>27</v>
      </c>
      <c r="B57" s="125" t="s">
        <v>387</v>
      </c>
      <c r="C57" s="126">
        <v>218790102.44</v>
      </c>
    </row>
    <row r="58" spans="1:3" ht="25.5">
      <c r="A58" s="116" t="s">
        <v>19</v>
      </c>
      <c r="B58" s="117" t="s">
        <v>446</v>
      </c>
      <c r="C58" s="118">
        <v>218790102.44</v>
      </c>
    </row>
    <row r="59" spans="1:3" ht="25.5">
      <c r="A59" s="116" t="s">
        <v>20</v>
      </c>
      <c r="B59" s="117" t="s">
        <v>447</v>
      </c>
      <c r="C59" s="118">
        <v>0</v>
      </c>
    </row>
    <row r="60" spans="1:3" ht="25.5">
      <c r="A60" s="124" t="s">
        <v>29</v>
      </c>
      <c r="B60" s="125" t="s">
        <v>388</v>
      </c>
      <c r="C60" s="126">
        <v>0</v>
      </c>
    </row>
    <row r="61" spans="1:3" ht="25.5">
      <c r="A61" s="124" t="s">
        <v>0</v>
      </c>
      <c r="B61" s="125" t="s">
        <v>389</v>
      </c>
      <c r="C61" s="126">
        <v>370129061.07</v>
      </c>
    </row>
    <row r="62" spans="1:3" ht="25.5">
      <c r="A62" s="124" t="s">
        <v>1</v>
      </c>
      <c r="B62" s="125" t="s">
        <v>390</v>
      </c>
      <c r="C62" s="126">
        <v>0</v>
      </c>
    </row>
    <row r="63" spans="1:3" ht="25.5">
      <c r="A63" s="129" t="s">
        <v>43</v>
      </c>
      <c r="B63" s="130" t="s">
        <v>391</v>
      </c>
      <c r="C63" s="131">
        <v>421240298.42</v>
      </c>
    </row>
    <row r="64" spans="1:3" ht="25.5">
      <c r="A64" s="124" t="s">
        <v>17</v>
      </c>
      <c r="B64" s="125" t="s">
        <v>392</v>
      </c>
      <c r="C64" s="126">
        <v>144918277.86</v>
      </c>
    </row>
    <row r="65" spans="1:3" ht="25.5">
      <c r="A65" s="124" t="s">
        <v>18</v>
      </c>
      <c r="B65" s="125" t="s">
        <v>393</v>
      </c>
      <c r="C65" s="126">
        <v>184716826.58</v>
      </c>
    </row>
    <row r="66" spans="1:3" ht="25.5">
      <c r="A66" s="116" t="s">
        <v>19</v>
      </c>
      <c r="B66" s="117" t="s">
        <v>394</v>
      </c>
      <c r="C66" s="118">
        <v>2869857.12</v>
      </c>
    </row>
    <row r="67" spans="1:3" ht="25.5">
      <c r="A67" s="116" t="s">
        <v>20</v>
      </c>
      <c r="B67" s="117" t="s">
        <v>395</v>
      </c>
      <c r="C67" s="118">
        <v>181846969.46</v>
      </c>
    </row>
    <row r="68" spans="1:3" ht="25.5">
      <c r="A68" s="124" t="s">
        <v>22</v>
      </c>
      <c r="B68" s="125" t="s">
        <v>396</v>
      </c>
      <c r="C68" s="126">
        <v>34338167.38</v>
      </c>
    </row>
    <row r="69" spans="1:3" ht="25.5">
      <c r="A69" s="116" t="s">
        <v>19</v>
      </c>
      <c r="B69" s="117" t="s">
        <v>397</v>
      </c>
      <c r="C69" s="118">
        <v>4346850.48</v>
      </c>
    </row>
    <row r="70" spans="1:3" ht="25.5">
      <c r="A70" s="116" t="s">
        <v>352</v>
      </c>
      <c r="B70" s="117" t="s">
        <v>398</v>
      </c>
      <c r="C70" s="118">
        <v>1294557.04</v>
      </c>
    </row>
    <row r="71" spans="1:3" ht="25.5">
      <c r="A71" s="116" t="s">
        <v>354</v>
      </c>
      <c r="B71" s="117" t="s">
        <v>399</v>
      </c>
      <c r="C71" s="118">
        <v>1213241.39</v>
      </c>
    </row>
    <row r="72" spans="1:3" ht="25.5">
      <c r="A72" s="116" t="s">
        <v>44</v>
      </c>
      <c r="B72" s="117" t="s">
        <v>425</v>
      </c>
      <c r="C72" s="118">
        <v>0</v>
      </c>
    </row>
    <row r="73" spans="1:3" ht="25.5">
      <c r="A73" s="116" t="s">
        <v>44</v>
      </c>
      <c r="B73" s="117" t="s">
        <v>400</v>
      </c>
      <c r="C73" s="118">
        <v>0</v>
      </c>
    </row>
    <row r="74" spans="1:3" ht="25.5">
      <c r="A74" s="116" t="s">
        <v>44</v>
      </c>
      <c r="B74" s="117" t="s">
        <v>401</v>
      </c>
      <c r="C74" s="118">
        <v>1213241.39</v>
      </c>
    </row>
    <row r="75" spans="1:3" ht="25.5">
      <c r="A75" s="116" t="s">
        <v>44</v>
      </c>
      <c r="B75" s="117" t="s">
        <v>402</v>
      </c>
      <c r="C75" s="118">
        <v>0</v>
      </c>
    </row>
    <row r="76" spans="1:3" ht="25.5">
      <c r="A76" s="116" t="s">
        <v>362</v>
      </c>
      <c r="B76" s="117" t="s">
        <v>437</v>
      </c>
      <c r="C76" s="118">
        <v>0</v>
      </c>
    </row>
    <row r="77" spans="1:3" ht="25.5">
      <c r="A77" s="116" t="s">
        <v>360</v>
      </c>
      <c r="B77" s="117" t="s">
        <v>403</v>
      </c>
      <c r="C77" s="118">
        <v>0</v>
      </c>
    </row>
    <row r="78" spans="1:3" ht="25.5">
      <c r="A78" s="116" t="s">
        <v>364</v>
      </c>
      <c r="B78" s="117" t="s">
        <v>367</v>
      </c>
      <c r="C78" s="118">
        <v>75615.65</v>
      </c>
    </row>
    <row r="79" spans="1:3" ht="25.5">
      <c r="A79" s="116" t="s">
        <v>368</v>
      </c>
      <c r="B79" s="117" t="s">
        <v>404</v>
      </c>
      <c r="C79" s="118">
        <v>5700</v>
      </c>
    </row>
    <row r="80" spans="1:3" ht="25.5">
      <c r="A80" s="116" t="s">
        <v>44</v>
      </c>
      <c r="B80" s="117" t="s">
        <v>400</v>
      </c>
      <c r="C80" s="118">
        <v>5700</v>
      </c>
    </row>
    <row r="81" spans="1:3" ht="38.25">
      <c r="A81" s="116" t="s">
        <v>370</v>
      </c>
      <c r="B81" s="117" t="s">
        <v>405</v>
      </c>
      <c r="C81" s="118">
        <v>11657.35</v>
      </c>
    </row>
    <row r="82" spans="1:3" ht="25.5">
      <c r="A82" s="116" t="s">
        <v>406</v>
      </c>
      <c r="B82" s="117" t="s">
        <v>407</v>
      </c>
      <c r="C82" s="118">
        <v>0</v>
      </c>
    </row>
    <row r="83" spans="1:3" ht="25.5">
      <c r="A83" s="116" t="s">
        <v>44</v>
      </c>
      <c r="B83" s="117" t="s">
        <v>408</v>
      </c>
      <c r="C83" s="118">
        <v>0</v>
      </c>
    </row>
    <row r="84" spans="1:3" ht="25.5">
      <c r="A84" s="116" t="s">
        <v>44</v>
      </c>
      <c r="B84" s="117" t="s">
        <v>409</v>
      </c>
      <c r="C84" s="118">
        <v>0</v>
      </c>
    </row>
    <row r="85" spans="1:3" ht="38.25">
      <c r="A85" s="116" t="s">
        <v>372</v>
      </c>
      <c r="B85" s="117" t="s">
        <v>410</v>
      </c>
      <c r="C85" s="118">
        <v>275682.07</v>
      </c>
    </row>
    <row r="86" spans="1:3" ht="51">
      <c r="A86" s="116" t="s">
        <v>411</v>
      </c>
      <c r="B86" s="117" t="s">
        <v>412</v>
      </c>
      <c r="C86" s="118">
        <v>470</v>
      </c>
    </row>
    <row r="87" spans="1:3" ht="46.5" customHeight="1">
      <c r="A87" s="116" t="s">
        <v>20</v>
      </c>
      <c r="B87" s="117" t="s">
        <v>438</v>
      </c>
      <c r="C87" s="118">
        <v>16220076.12</v>
      </c>
    </row>
    <row r="88" spans="1:3" ht="46.5" customHeight="1">
      <c r="A88" s="116" t="s">
        <v>21</v>
      </c>
      <c r="B88" s="117" t="s">
        <v>413</v>
      </c>
      <c r="C88" s="118">
        <v>64944.13</v>
      </c>
    </row>
    <row r="89" spans="1:3" ht="46.5" customHeight="1">
      <c r="A89" s="116" t="s">
        <v>23</v>
      </c>
      <c r="B89" s="117" t="s">
        <v>414</v>
      </c>
      <c r="C89" s="118">
        <v>0</v>
      </c>
    </row>
    <row r="90" spans="1:3" ht="46.5" customHeight="1">
      <c r="A90" s="116" t="s">
        <v>24</v>
      </c>
      <c r="B90" s="117" t="s">
        <v>415</v>
      </c>
      <c r="C90" s="118">
        <v>12894838.79</v>
      </c>
    </row>
    <row r="91" spans="1:3" ht="46.5" customHeight="1">
      <c r="A91" s="116" t="s">
        <v>25</v>
      </c>
      <c r="B91" s="117" t="s">
        <v>416</v>
      </c>
      <c r="C91" s="118">
        <v>811457.86</v>
      </c>
    </row>
    <row r="92" spans="1:3" ht="25.5">
      <c r="A92" s="124" t="s">
        <v>27</v>
      </c>
      <c r="B92" s="125" t="s">
        <v>235</v>
      </c>
      <c r="C92" s="126">
        <v>57267026.6</v>
      </c>
    </row>
    <row r="94" ht="12.75">
      <c r="A94" s="42" t="s">
        <v>431</v>
      </c>
    </row>
  </sheetData>
  <sheetProtection/>
  <mergeCells count="1">
    <mergeCell ref="A4:B4"/>
  </mergeCell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C72"/>
  <sheetViews>
    <sheetView showGridLines="0" zoomScalePageLayoutView="0" workbookViewId="0" topLeftCell="A1">
      <selection activeCell="A1" sqref="A1"/>
    </sheetView>
  </sheetViews>
  <sheetFormatPr defaultColWidth="17.28125" defaultRowHeight="12.75"/>
  <cols>
    <col min="1" max="1" width="9.57421875" style="37" customWidth="1"/>
    <col min="2" max="2" width="65.00390625" style="37" customWidth="1"/>
    <col min="3" max="3" width="15.140625" style="37" customWidth="1"/>
    <col min="4" max="16384" width="17.28125" style="37" customWidth="1"/>
  </cols>
  <sheetData>
    <row r="1" spans="1:3" ht="15">
      <c r="A1" s="151" t="s">
        <v>45</v>
      </c>
      <c r="B1" s="127"/>
      <c r="C1" s="127"/>
    </row>
    <row r="2" spans="1:3" ht="15">
      <c r="A2" s="152" t="s">
        <v>46</v>
      </c>
      <c r="B2" s="127"/>
      <c r="C2" s="127"/>
    </row>
    <row r="3" spans="1:3" ht="15.75" thickBot="1">
      <c r="A3" s="39" t="s">
        <v>476</v>
      </c>
      <c r="B3" s="127"/>
      <c r="C3" s="127"/>
    </row>
    <row r="4" spans="1:3" ht="27.75" customHeight="1" thickBot="1">
      <c r="A4" s="260" t="s">
        <v>118</v>
      </c>
      <c r="B4" s="261"/>
      <c r="C4" s="132" t="s">
        <v>58</v>
      </c>
    </row>
    <row r="5" spans="1:3" ht="30">
      <c r="A5" s="122" t="s">
        <v>42</v>
      </c>
      <c r="B5" s="123" t="s">
        <v>417</v>
      </c>
      <c r="C5" s="121">
        <v>708245240.32</v>
      </c>
    </row>
    <row r="6" spans="1:3" ht="38.25">
      <c r="A6" s="124" t="s">
        <v>17</v>
      </c>
      <c r="B6" s="125" t="s">
        <v>279</v>
      </c>
      <c r="C6" s="126">
        <v>41440790.32</v>
      </c>
    </row>
    <row r="7" spans="1:3" ht="25.5">
      <c r="A7" s="124" t="s">
        <v>18</v>
      </c>
      <c r="B7" s="125" t="s">
        <v>280</v>
      </c>
      <c r="C7" s="126">
        <v>574509503.97</v>
      </c>
    </row>
    <row r="8" spans="1:3" ht="25.5">
      <c r="A8" s="124" t="s">
        <v>22</v>
      </c>
      <c r="B8" s="125" t="s">
        <v>281</v>
      </c>
      <c r="C8" s="126">
        <v>37448048.22</v>
      </c>
    </row>
    <row r="9" spans="1:3" ht="25.5">
      <c r="A9" s="124" t="s">
        <v>27</v>
      </c>
      <c r="B9" s="125" t="s">
        <v>439</v>
      </c>
      <c r="C9" s="126">
        <v>27684399.78</v>
      </c>
    </row>
    <row r="10" spans="1:3" ht="25.5">
      <c r="A10" s="124" t="s">
        <v>29</v>
      </c>
      <c r="B10" s="125" t="s">
        <v>440</v>
      </c>
      <c r="C10" s="126">
        <v>26187606.68</v>
      </c>
    </row>
    <row r="11" spans="1:3" ht="25.5">
      <c r="A11" s="124" t="s">
        <v>0</v>
      </c>
      <c r="B11" s="125" t="s">
        <v>282</v>
      </c>
      <c r="C11" s="126">
        <v>974891.35</v>
      </c>
    </row>
    <row r="12" spans="1:3" ht="30">
      <c r="A12" s="122" t="s">
        <v>43</v>
      </c>
      <c r="B12" s="123" t="s">
        <v>283</v>
      </c>
      <c r="C12" s="121">
        <v>9099716.68</v>
      </c>
    </row>
    <row r="13" spans="1:3" ht="38.25">
      <c r="A13" s="124" t="s">
        <v>17</v>
      </c>
      <c r="B13" s="125" t="s">
        <v>284</v>
      </c>
      <c r="C13" s="126">
        <v>723480.62</v>
      </c>
    </row>
    <row r="14" spans="1:3" ht="25.5">
      <c r="A14" s="124" t="s">
        <v>18</v>
      </c>
      <c r="B14" s="125" t="s">
        <v>285</v>
      </c>
      <c r="C14" s="126">
        <v>8285530.29</v>
      </c>
    </row>
    <row r="15" spans="1:3" ht="51">
      <c r="A15" s="124" t="s">
        <v>22</v>
      </c>
      <c r="B15" s="125" t="s">
        <v>286</v>
      </c>
      <c r="C15" s="126">
        <v>89526.74</v>
      </c>
    </row>
    <row r="16" spans="1:3" ht="25.5">
      <c r="A16" s="124" t="s">
        <v>27</v>
      </c>
      <c r="B16" s="125" t="s">
        <v>282</v>
      </c>
      <c r="C16" s="126">
        <v>1179.03</v>
      </c>
    </row>
    <row r="17" spans="1:3" ht="30">
      <c r="A17" s="122" t="s">
        <v>113</v>
      </c>
      <c r="B17" s="123" t="s">
        <v>287</v>
      </c>
      <c r="C17" s="121">
        <v>282019053.45</v>
      </c>
    </row>
    <row r="18" spans="1:3" ht="25.5">
      <c r="A18" s="124" t="s">
        <v>17</v>
      </c>
      <c r="B18" s="125" t="s">
        <v>288</v>
      </c>
      <c r="C18" s="126">
        <v>139488840.94</v>
      </c>
    </row>
    <row r="19" spans="1:3" ht="25.5">
      <c r="A19" s="116" t="s">
        <v>19</v>
      </c>
      <c r="B19" s="117" t="s">
        <v>289</v>
      </c>
      <c r="C19" s="118">
        <v>66985716.56</v>
      </c>
    </row>
    <row r="20" spans="1:3" ht="51">
      <c r="A20" s="116" t="s">
        <v>20</v>
      </c>
      <c r="B20" s="117" t="s">
        <v>290</v>
      </c>
      <c r="C20" s="118">
        <v>12088910.31</v>
      </c>
    </row>
    <row r="21" spans="1:3" ht="25.5">
      <c r="A21" s="116" t="s">
        <v>44</v>
      </c>
      <c r="B21" s="117" t="s">
        <v>291</v>
      </c>
      <c r="C21" s="118">
        <v>12023754.96</v>
      </c>
    </row>
    <row r="22" spans="1:3" ht="25.5">
      <c r="A22" s="116" t="s">
        <v>44</v>
      </c>
      <c r="B22" s="117" t="s">
        <v>292</v>
      </c>
      <c r="C22" s="118">
        <v>65155.35</v>
      </c>
    </row>
    <row r="23" spans="1:3" ht="25.5">
      <c r="A23" s="116" t="s">
        <v>21</v>
      </c>
      <c r="B23" s="117" t="s">
        <v>293</v>
      </c>
      <c r="C23" s="118">
        <v>37448048.22</v>
      </c>
    </row>
    <row r="24" spans="1:3" ht="38.25">
      <c r="A24" s="116" t="s">
        <v>23</v>
      </c>
      <c r="B24" s="117" t="s">
        <v>294</v>
      </c>
      <c r="C24" s="118">
        <v>11715531.07</v>
      </c>
    </row>
    <row r="25" spans="1:3" ht="25.5">
      <c r="A25" s="116" t="s">
        <v>25</v>
      </c>
      <c r="B25" s="117" t="s">
        <v>424</v>
      </c>
      <c r="C25" s="118">
        <v>20.57</v>
      </c>
    </row>
    <row r="26" spans="1:3" ht="25.5">
      <c r="A26" s="116" t="s">
        <v>26</v>
      </c>
      <c r="B26" s="117" t="s">
        <v>295</v>
      </c>
      <c r="C26" s="118">
        <v>68955.6</v>
      </c>
    </row>
    <row r="27" spans="1:3" ht="38.25">
      <c r="A27" s="116" t="s">
        <v>37</v>
      </c>
      <c r="B27" s="117" t="s">
        <v>296</v>
      </c>
      <c r="C27" s="118">
        <v>10595646.18</v>
      </c>
    </row>
    <row r="28" spans="1:3" ht="25.5">
      <c r="A28" s="116" t="s">
        <v>47</v>
      </c>
      <c r="B28" s="117" t="s">
        <v>297</v>
      </c>
      <c r="C28" s="118">
        <v>3729</v>
      </c>
    </row>
    <row r="29" spans="1:3" ht="25.5">
      <c r="A29" s="116" t="s">
        <v>48</v>
      </c>
      <c r="B29" s="117" t="s">
        <v>298</v>
      </c>
      <c r="C29" s="118">
        <v>110505.58</v>
      </c>
    </row>
    <row r="30" spans="1:3" ht="25.5">
      <c r="A30" s="116" t="s">
        <v>49</v>
      </c>
      <c r="B30" s="117" t="s">
        <v>299</v>
      </c>
      <c r="C30" s="118">
        <v>471777.85</v>
      </c>
    </row>
    <row r="31" spans="1:3" ht="25.5">
      <c r="A31" s="124" t="s">
        <v>22</v>
      </c>
      <c r="B31" s="125" t="s">
        <v>300</v>
      </c>
      <c r="C31" s="126">
        <v>139272140.99</v>
      </c>
    </row>
    <row r="32" spans="1:3" ht="25.5">
      <c r="A32" s="116" t="s">
        <v>19</v>
      </c>
      <c r="B32" s="117" t="s">
        <v>301</v>
      </c>
      <c r="C32" s="118">
        <v>19218815.05</v>
      </c>
    </row>
    <row r="33" spans="1:3" ht="25.5">
      <c r="A33" s="116" t="s">
        <v>21</v>
      </c>
      <c r="B33" s="117" t="s">
        <v>302</v>
      </c>
      <c r="C33" s="118">
        <v>3576158.3</v>
      </c>
    </row>
    <row r="34" spans="1:3" ht="25.5">
      <c r="A34" s="116" t="s">
        <v>23</v>
      </c>
      <c r="B34" s="117" t="s">
        <v>303</v>
      </c>
      <c r="C34" s="118">
        <v>113399684.65</v>
      </c>
    </row>
    <row r="35" spans="1:3" ht="25.5">
      <c r="A35" s="116" t="s">
        <v>44</v>
      </c>
      <c r="B35" s="117" t="s">
        <v>304</v>
      </c>
      <c r="C35" s="118">
        <v>1447592.94</v>
      </c>
    </row>
    <row r="36" spans="1:3" ht="25.5">
      <c r="A36" s="116" t="s">
        <v>44</v>
      </c>
      <c r="B36" s="117" t="s">
        <v>305</v>
      </c>
      <c r="C36" s="118">
        <v>16359124.24</v>
      </c>
    </row>
    <row r="37" spans="1:3" ht="25.5">
      <c r="A37" s="116" t="s">
        <v>44</v>
      </c>
      <c r="B37" s="117" t="s">
        <v>306</v>
      </c>
      <c r="C37" s="118">
        <v>53362045.9</v>
      </c>
    </row>
    <row r="38" spans="1:3" ht="25.5">
      <c r="A38" s="116" t="s">
        <v>44</v>
      </c>
      <c r="B38" s="117" t="s">
        <v>307</v>
      </c>
      <c r="C38" s="118">
        <v>9932555.88</v>
      </c>
    </row>
    <row r="39" spans="1:3" ht="25.5">
      <c r="A39" s="116" t="s">
        <v>44</v>
      </c>
      <c r="B39" s="117" t="s">
        <v>308</v>
      </c>
      <c r="C39" s="118">
        <v>27924607.39</v>
      </c>
    </row>
    <row r="40" spans="1:3" ht="25.5">
      <c r="A40" s="116" t="s">
        <v>44</v>
      </c>
      <c r="B40" s="117" t="s">
        <v>309</v>
      </c>
      <c r="C40" s="118">
        <v>2494307.86</v>
      </c>
    </row>
    <row r="41" spans="1:3" ht="25.5">
      <c r="A41" s="116" t="s">
        <v>44</v>
      </c>
      <c r="B41" s="117" t="s">
        <v>310</v>
      </c>
      <c r="C41" s="118">
        <v>1879450.44</v>
      </c>
    </row>
    <row r="42" spans="1:3" ht="25.5">
      <c r="A42" s="116" t="s">
        <v>20</v>
      </c>
      <c r="B42" s="117" t="s">
        <v>311</v>
      </c>
      <c r="C42" s="118">
        <v>3077482.99</v>
      </c>
    </row>
    <row r="43" spans="1:3" ht="25.5">
      <c r="A43" s="124" t="s">
        <v>18</v>
      </c>
      <c r="B43" s="125" t="s">
        <v>312</v>
      </c>
      <c r="C43" s="126">
        <v>3258071.52</v>
      </c>
    </row>
    <row r="44" spans="1:3" ht="25.5">
      <c r="A44" s="116" t="s">
        <v>19</v>
      </c>
      <c r="B44" s="117" t="s">
        <v>289</v>
      </c>
      <c r="C44" s="118">
        <v>1160650.35</v>
      </c>
    </row>
    <row r="45" spans="1:3" ht="38.25">
      <c r="A45" s="116" t="s">
        <v>20</v>
      </c>
      <c r="B45" s="117" t="s">
        <v>313</v>
      </c>
      <c r="C45" s="118">
        <v>51334.15</v>
      </c>
    </row>
    <row r="46" spans="1:3" ht="25.5">
      <c r="A46" s="116" t="s">
        <v>21</v>
      </c>
      <c r="B46" s="117" t="s">
        <v>299</v>
      </c>
      <c r="C46" s="118">
        <v>2046087.02</v>
      </c>
    </row>
    <row r="47" spans="1:3" ht="60">
      <c r="A47" s="122" t="s">
        <v>114</v>
      </c>
      <c r="B47" s="123" t="s">
        <v>314</v>
      </c>
      <c r="C47" s="121">
        <v>435325903.55</v>
      </c>
    </row>
    <row r="48" spans="1:3" ht="25.5">
      <c r="A48" s="124" t="s">
        <v>17</v>
      </c>
      <c r="B48" s="125" t="s">
        <v>315</v>
      </c>
      <c r="C48" s="126">
        <v>635233.83</v>
      </c>
    </row>
    <row r="49" spans="1:3" ht="25.5">
      <c r="A49" s="116" t="s">
        <v>19</v>
      </c>
      <c r="B49" s="117" t="s">
        <v>441</v>
      </c>
      <c r="C49" s="118">
        <v>163524.9</v>
      </c>
    </row>
    <row r="50" spans="1:3" ht="25.5">
      <c r="A50" s="116" t="s">
        <v>20</v>
      </c>
      <c r="B50" s="117" t="s">
        <v>316</v>
      </c>
      <c r="C50" s="118">
        <v>471708.93</v>
      </c>
    </row>
    <row r="51" spans="1:3" ht="25.5">
      <c r="A51" s="124" t="s">
        <v>18</v>
      </c>
      <c r="B51" s="125" t="s">
        <v>317</v>
      </c>
      <c r="C51" s="126">
        <v>832743.02</v>
      </c>
    </row>
    <row r="52" spans="1:3" ht="25.5">
      <c r="A52" s="116" t="s">
        <v>19</v>
      </c>
      <c r="B52" s="117" t="s">
        <v>442</v>
      </c>
      <c r="C52" s="118">
        <v>1662.5</v>
      </c>
    </row>
    <row r="53" spans="1:3" ht="25.5">
      <c r="A53" s="116" t="s">
        <v>20</v>
      </c>
      <c r="B53" s="117" t="s">
        <v>318</v>
      </c>
      <c r="C53" s="118">
        <v>0</v>
      </c>
    </row>
    <row r="54" spans="1:3" ht="25.5">
      <c r="A54" s="116" t="s">
        <v>21</v>
      </c>
      <c r="B54" s="117" t="s">
        <v>319</v>
      </c>
      <c r="C54" s="118">
        <v>831080.52</v>
      </c>
    </row>
    <row r="55" spans="1:3" ht="30">
      <c r="A55" s="122" t="s">
        <v>115</v>
      </c>
      <c r="B55" s="123" t="s">
        <v>320</v>
      </c>
      <c r="C55" s="121">
        <v>435128394.36</v>
      </c>
    </row>
    <row r="56" spans="1:3" ht="25.5">
      <c r="A56" s="124" t="s">
        <v>17</v>
      </c>
      <c r="B56" s="125" t="s">
        <v>321</v>
      </c>
      <c r="C56" s="126">
        <v>43084633.64</v>
      </c>
    </row>
    <row r="57" spans="1:3" ht="25.5">
      <c r="A57" s="116" t="s">
        <v>19</v>
      </c>
      <c r="B57" s="117" t="s">
        <v>322</v>
      </c>
      <c r="C57" s="118">
        <v>0</v>
      </c>
    </row>
    <row r="58" spans="1:3" ht="25.5">
      <c r="A58" s="116" t="s">
        <v>20</v>
      </c>
      <c r="B58" s="117" t="s">
        <v>323</v>
      </c>
      <c r="C58" s="118">
        <v>5608322.65</v>
      </c>
    </row>
    <row r="59" spans="1:3" ht="25.5">
      <c r="A59" s="116" t="s">
        <v>21</v>
      </c>
      <c r="B59" s="117" t="s">
        <v>324</v>
      </c>
      <c r="C59" s="118">
        <v>2478111.82</v>
      </c>
    </row>
    <row r="60" spans="1:3" ht="25.5">
      <c r="A60" s="116" t="s">
        <v>23</v>
      </c>
      <c r="B60" s="117" t="s">
        <v>325</v>
      </c>
      <c r="C60" s="118">
        <v>34998199.17</v>
      </c>
    </row>
    <row r="61" spans="1:3" ht="25.5">
      <c r="A61" s="124" t="s">
        <v>18</v>
      </c>
      <c r="B61" s="125" t="s">
        <v>326</v>
      </c>
      <c r="C61" s="126">
        <v>17267293.51</v>
      </c>
    </row>
    <row r="62" spans="1:3" ht="25.5">
      <c r="A62" s="116" t="s">
        <v>19</v>
      </c>
      <c r="B62" s="117" t="s">
        <v>322</v>
      </c>
      <c r="C62" s="118">
        <v>0</v>
      </c>
    </row>
    <row r="63" spans="1:3" ht="25.5">
      <c r="A63" s="116" t="s">
        <v>20</v>
      </c>
      <c r="B63" s="117" t="s">
        <v>323</v>
      </c>
      <c r="C63" s="118">
        <v>662844</v>
      </c>
    </row>
    <row r="64" spans="1:3" ht="25.5">
      <c r="A64" s="116" t="s">
        <v>21</v>
      </c>
      <c r="B64" s="117" t="s">
        <v>327</v>
      </c>
      <c r="C64" s="118">
        <v>32197.02</v>
      </c>
    </row>
    <row r="65" spans="1:3" ht="25.5">
      <c r="A65" s="116" t="s">
        <v>23</v>
      </c>
      <c r="B65" s="117" t="s">
        <v>328</v>
      </c>
      <c r="C65" s="118">
        <v>16572252.49</v>
      </c>
    </row>
    <row r="66" spans="1:3" ht="30">
      <c r="A66" s="122" t="s">
        <v>116</v>
      </c>
      <c r="B66" s="123" t="s">
        <v>329</v>
      </c>
      <c r="C66" s="121">
        <v>460945734.49</v>
      </c>
    </row>
    <row r="67" spans="1:3" ht="25.5">
      <c r="A67" s="124" t="s">
        <v>17</v>
      </c>
      <c r="B67" s="125" t="s">
        <v>330</v>
      </c>
      <c r="C67" s="126">
        <v>94847549.7</v>
      </c>
    </row>
    <row r="68" spans="1:3" ht="25.5">
      <c r="A68" s="124" t="s">
        <v>18</v>
      </c>
      <c r="B68" s="125" t="s">
        <v>331</v>
      </c>
      <c r="C68" s="126">
        <v>-4030876.28</v>
      </c>
    </row>
    <row r="69" spans="1:3" ht="30">
      <c r="A69" s="122" t="s">
        <v>117</v>
      </c>
      <c r="B69" s="123" t="s">
        <v>332</v>
      </c>
      <c r="C69" s="121">
        <v>370129061.07</v>
      </c>
    </row>
    <row r="72" ht="12.75">
      <c r="A72" s="42" t="s">
        <v>431</v>
      </c>
    </row>
  </sheetData>
  <sheetProtection/>
  <mergeCells count="1">
    <mergeCell ref="A4:B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S38"/>
  <sheetViews>
    <sheetView showGridLines="0" zoomScale="85" zoomScaleNormal="85" zoomScalePageLayoutView="0" workbookViewId="0" topLeftCell="A1">
      <selection activeCell="A1" sqref="A1"/>
    </sheetView>
  </sheetViews>
  <sheetFormatPr defaultColWidth="9.140625" defaultRowHeight="12.75"/>
  <cols>
    <col min="1" max="1" width="27.140625" style="37" customWidth="1"/>
    <col min="2" max="2" width="15.57421875" style="37" customWidth="1"/>
    <col min="3" max="17" width="15.28125" style="37" customWidth="1"/>
    <col min="18" max="18" width="16.421875" style="37" bestFit="1" customWidth="1"/>
    <col min="19" max="19" width="15.28125" style="37" customWidth="1"/>
    <col min="20" max="16384" width="9.140625" style="37" customWidth="1"/>
  </cols>
  <sheetData>
    <row r="1" ht="15">
      <c r="A1" s="151" t="s">
        <v>421</v>
      </c>
    </row>
    <row r="2" ht="15">
      <c r="A2" s="152" t="s">
        <v>422</v>
      </c>
    </row>
    <row r="3" spans="1:19" ht="19.5" customHeight="1">
      <c r="A3" s="39" t="s">
        <v>476</v>
      </c>
      <c r="B3" s="133"/>
      <c r="C3" s="133"/>
      <c r="D3" s="133"/>
      <c r="E3" s="133"/>
      <c r="F3" s="133"/>
      <c r="G3" s="133"/>
      <c r="H3" s="133"/>
      <c r="I3" s="133"/>
      <c r="J3" s="133"/>
      <c r="K3" s="133"/>
      <c r="L3" s="133"/>
      <c r="M3" s="133"/>
      <c r="N3" s="133"/>
      <c r="O3" s="133"/>
      <c r="P3" s="133"/>
      <c r="Q3" s="133"/>
      <c r="R3" s="133"/>
      <c r="S3" s="133"/>
    </row>
    <row r="4" spans="1:19" ht="19.5" customHeight="1">
      <c r="A4" s="266" t="s">
        <v>55</v>
      </c>
      <c r="B4" s="264" t="s">
        <v>59</v>
      </c>
      <c r="C4" s="265"/>
      <c r="D4" s="264" t="s">
        <v>87</v>
      </c>
      <c r="E4" s="265"/>
      <c r="F4" s="264" t="s">
        <v>88</v>
      </c>
      <c r="G4" s="265"/>
      <c r="H4" s="264" t="s">
        <v>89</v>
      </c>
      <c r="I4" s="265"/>
      <c r="J4" s="264" t="s">
        <v>90</v>
      </c>
      <c r="K4" s="265"/>
      <c r="L4" s="264" t="s">
        <v>91</v>
      </c>
      <c r="M4" s="265"/>
      <c r="N4" s="264" t="s">
        <v>92</v>
      </c>
      <c r="O4" s="265"/>
      <c r="P4" s="264" t="s">
        <v>93</v>
      </c>
      <c r="Q4" s="265"/>
      <c r="R4" s="264" t="s">
        <v>67</v>
      </c>
      <c r="S4" s="265"/>
    </row>
    <row r="5" spans="1:19" ht="19.5" customHeight="1">
      <c r="A5" s="266"/>
      <c r="B5" s="264" t="s">
        <v>95</v>
      </c>
      <c r="C5" s="265"/>
      <c r="D5" s="264" t="s">
        <v>96</v>
      </c>
      <c r="E5" s="265"/>
      <c r="F5" s="264" t="s">
        <v>97</v>
      </c>
      <c r="G5" s="265"/>
      <c r="H5" s="264" t="s">
        <v>98</v>
      </c>
      <c r="I5" s="265"/>
      <c r="J5" s="264" t="s">
        <v>99</v>
      </c>
      <c r="K5" s="265"/>
      <c r="L5" s="264" t="s">
        <v>100</v>
      </c>
      <c r="M5" s="265"/>
      <c r="N5" s="264" t="s">
        <v>101</v>
      </c>
      <c r="O5" s="265"/>
      <c r="P5" s="264" t="s">
        <v>102</v>
      </c>
      <c r="Q5" s="265"/>
      <c r="R5" s="264" t="s">
        <v>103</v>
      </c>
      <c r="S5" s="265"/>
    </row>
    <row r="6" spans="1:19" ht="19.5" customHeight="1">
      <c r="A6" s="262" t="s">
        <v>56</v>
      </c>
      <c r="B6" s="136" t="s">
        <v>155</v>
      </c>
      <c r="C6" s="136" t="s">
        <v>156</v>
      </c>
      <c r="D6" s="136" t="s">
        <v>155</v>
      </c>
      <c r="E6" s="136" t="s">
        <v>156</v>
      </c>
      <c r="F6" s="136" t="s">
        <v>155</v>
      </c>
      <c r="G6" s="136" t="s">
        <v>156</v>
      </c>
      <c r="H6" s="136" t="s">
        <v>155</v>
      </c>
      <c r="I6" s="136" t="s">
        <v>156</v>
      </c>
      <c r="J6" s="136" t="s">
        <v>155</v>
      </c>
      <c r="K6" s="136" t="s">
        <v>156</v>
      </c>
      <c r="L6" s="136" t="s">
        <v>155</v>
      </c>
      <c r="M6" s="136" t="s">
        <v>156</v>
      </c>
      <c r="N6" s="136" t="s">
        <v>155</v>
      </c>
      <c r="O6" s="136" t="s">
        <v>156</v>
      </c>
      <c r="P6" s="136" t="s">
        <v>155</v>
      </c>
      <c r="Q6" s="136" t="s">
        <v>156</v>
      </c>
      <c r="R6" s="136" t="s">
        <v>155</v>
      </c>
      <c r="S6" s="136" t="s">
        <v>156</v>
      </c>
    </row>
    <row r="7" spans="1:19" ht="19.5" customHeight="1">
      <c r="A7" s="263"/>
      <c r="B7" s="137" t="s">
        <v>157</v>
      </c>
      <c r="C7" s="137" t="s">
        <v>158</v>
      </c>
      <c r="D7" s="137" t="s">
        <v>157</v>
      </c>
      <c r="E7" s="137" t="s">
        <v>158</v>
      </c>
      <c r="F7" s="137" t="s">
        <v>157</v>
      </c>
      <c r="G7" s="137" t="s">
        <v>158</v>
      </c>
      <c r="H7" s="137" t="s">
        <v>157</v>
      </c>
      <c r="I7" s="137" t="s">
        <v>158</v>
      </c>
      <c r="J7" s="137" t="s">
        <v>157</v>
      </c>
      <c r="K7" s="137" t="s">
        <v>158</v>
      </c>
      <c r="L7" s="137" t="s">
        <v>157</v>
      </c>
      <c r="M7" s="137" t="s">
        <v>158</v>
      </c>
      <c r="N7" s="137" t="s">
        <v>157</v>
      </c>
      <c r="O7" s="137" t="s">
        <v>158</v>
      </c>
      <c r="P7" s="137" t="s">
        <v>157</v>
      </c>
      <c r="Q7" s="137" t="s">
        <v>158</v>
      </c>
      <c r="R7" s="137" t="s">
        <v>157</v>
      </c>
      <c r="S7" s="137" t="s">
        <v>158</v>
      </c>
    </row>
    <row r="8" spans="1:19" ht="19.5" customHeight="1">
      <c r="A8" s="134" t="s">
        <v>69</v>
      </c>
      <c r="B8" s="135"/>
      <c r="C8" s="135"/>
      <c r="D8" s="135"/>
      <c r="E8" s="135"/>
      <c r="F8" s="135">
        <v>259.6</v>
      </c>
      <c r="G8" s="135">
        <v>222.36</v>
      </c>
      <c r="H8" s="135">
        <v>1257.45</v>
      </c>
      <c r="I8" s="135">
        <v>1159.17</v>
      </c>
      <c r="J8" s="135">
        <v>3709.92</v>
      </c>
      <c r="K8" s="135">
        <v>2913.4</v>
      </c>
      <c r="L8" s="135">
        <v>6986.39</v>
      </c>
      <c r="M8" s="135">
        <v>5630.13</v>
      </c>
      <c r="N8" s="135">
        <v>11173.45</v>
      </c>
      <c r="O8" s="135">
        <v>9389.87</v>
      </c>
      <c r="P8" s="135">
        <v>13299.74</v>
      </c>
      <c r="Q8" s="135">
        <v>11374.3</v>
      </c>
      <c r="R8" s="135">
        <v>10254.32</v>
      </c>
      <c r="S8" s="135">
        <v>8246.02</v>
      </c>
    </row>
    <row r="9" spans="1:19" ht="19.5" customHeight="1">
      <c r="A9" s="108" t="s">
        <v>71</v>
      </c>
      <c r="B9" s="80">
        <v>2882.64</v>
      </c>
      <c r="C9" s="80">
        <v>696.58</v>
      </c>
      <c r="D9" s="80">
        <v>230.88</v>
      </c>
      <c r="E9" s="80">
        <v>232.47</v>
      </c>
      <c r="F9" s="80">
        <v>231.08</v>
      </c>
      <c r="G9" s="80">
        <v>201.46</v>
      </c>
      <c r="H9" s="80">
        <v>984.35</v>
      </c>
      <c r="I9" s="80">
        <v>793.44</v>
      </c>
      <c r="J9" s="80">
        <v>3359.48</v>
      </c>
      <c r="K9" s="80">
        <v>2744.56</v>
      </c>
      <c r="L9" s="80">
        <v>7195.35</v>
      </c>
      <c r="M9" s="80">
        <v>6316</v>
      </c>
      <c r="N9" s="80">
        <v>13583.02</v>
      </c>
      <c r="O9" s="80">
        <v>11481.25</v>
      </c>
      <c r="P9" s="80">
        <v>16464.59</v>
      </c>
      <c r="Q9" s="80">
        <v>13445.15</v>
      </c>
      <c r="R9" s="80">
        <v>14426.59</v>
      </c>
      <c r="S9" s="80">
        <v>10711.14</v>
      </c>
    </row>
    <row r="10" spans="1:19" ht="19.5" customHeight="1">
      <c r="A10" s="134" t="s">
        <v>74</v>
      </c>
      <c r="B10" s="135"/>
      <c r="C10" s="135"/>
      <c r="D10" s="135">
        <v>194.5</v>
      </c>
      <c r="E10" s="135">
        <v>594.14</v>
      </c>
      <c r="F10" s="135">
        <v>228.81</v>
      </c>
      <c r="G10" s="135">
        <v>205.33</v>
      </c>
      <c r="H10" s="135">
        <v>1426.44</v>
      </c>
      <c r="I10" s="135">
        <v>1093.9</v>
      </c>
      <c r="J10" s="135">
        <v>4302.39</v>
      </c>
      <c r="K10" s="135">
        <v>3317.31</v>
      </c>
      <c r="L10" s="135">
        <v>8615.3</v>
      </c>
      <c r="M10" s="135">
        <v>6827.39</v>
      </c>
      <c r="N10" s="135">
        <v>13983.36</v>
      </c>
      <c r="O10" s="135">
        <v>11228.99</v>
      </c>
      <c r="P10" s="135">
        <v>16504.8</v>
      </c>
      <c r="Q10" s="135">
        <v>13604.95</v>
      </c>
      <c r="R10" s="135">
        <v>13687.43</v>
      </c>
      <c r="S10" s="135">
        <v>10136.12</v>
      </c>
    </row>
    <row r="11" spans="1:19" ht="19.5" customHeight="1">
      <c r="A11" s="108" t="s">
        <v>77</v>
      </c>
      <c r="B11" s="80"/>
      <c r="C11" s="80"/>
      <c r="D11" s="80">
        <v>21897.17</v>
      </c>
      <c r="E11" s="80">
        <v>7347.46</v>
      </c>
      <c r="F11" s="80">
        <v>258.4</v>
      </c>
      <c r="G11" s="80">
        <v>188.74</v>
      </c>
      <c r="H11" s="80">
        <v>1362.05</v>
      </c>
      <c r="I11" s="80">
        <v>1225.04</v>
      </c>
      <c r="J11" s="80">
        <v>4335.04</v>
      </c>
      <c r="K11" s="80">
        <v>3737.03</v>
      </c>
      <c r="L11" s="80">
        <v>7870.79</v>
      </c>
      <c r="M11" s="80">
        <v>6537.79</v>
      </c>
      <c r="N11" s="80">
        <v>12852.26</v>
      </c>
      <c r="O11" s="80">
        <v>10913.73</v>
      </c>
      <c r="P11" s="80">
        <v>15407.16</v>
      </c>
      <c r="Q11" s="80">
        <v>12953.01</v>
      </c>
      <c r="R11" s="80">
        <v>14478.86</v>
      </c>
      <c r="S11" s="80">
        <v>10513.01</v>
      </c>
    </row>
    <row r="12" spans="1:19" ht="19.5" customHeight="1">
      <c r="A12" s="134" t="s">
        <v>433</v>
      </c>
      <c r="B12" s="135"/>
      <c r="C12" s="135"/>
      <c r="D12" s="135"/>
      <c r="E12" s="135"/>
      <c r="F12" s="135">
        <v>204.12</v>
      </c>
      <c r="G12" s="135">
        <v>170.51</v>
      </c>
      <c r="H12" s="135">
        <v>1054.7</v>
      </c>
      <c r="I12" s="135">
        <v>901.76</v>
      </c>
      <c r="J12" s="135">
        <v>3480.95</v>
      </c>
      <c r="K12" s="135">
        <v>2866.1</v>
      </c>
      <c r="L12" s="135">
        <v>7723.94</v>
      </c>
      <c r="M12" s="135">
        <v>6646.65</v>
      </c>
      <c r="N12" s="135">
        <v>14034.51</v>
      </c>
      <c r="O12" s="135">
        <v>11903.99</v>
      </c>
      <c r="P12" s="135">
        <v>17006.94</v>
      </c>
      <c r="Q12" s="135">
        <v>14367.95</v>
      </c>
      <c r="R12" s="135">
        <v>15179.52</v>
      </c>
      <c r="S12" s="135">
        <v>11596.38</v>
      </c>
    </row>
    <row r="13" spans="1:19" ht="19.5" customHeight="1">
      <c r="A13" s="108" t="s">
        <v>432</v>
      </c>
      <c r="B13" s="80"/>
      <c r="C13" s="80"/>
      <c r="D13" s="80">
        <v>489.7</v>
      </c>
      <c r="E13" s="80"/>
      <c r="F13" s="80">
        <v>596.47</v>
      </c>
      <c r="G13" s="80">
        <v>488.82</v>
      </c>
      <c r="H13" s="80">
        <v>2723.33</v>
      </c>
      <c r="I13" s="80">
        <v>2304.04</v>
      </c>
      <c r="J13" s="80">
        <v>6258.21</v>
      </c>
      <c r="K13" s="80">
        <v>5162.47</v>
      </c>
      <c r="L13" s="80">
        <v>11973.08</v>
      </c>
      <c r="M13" s="80">
        <v>10027.77</v>
      </c>
      <c r="N13" s="80">
        <v>18923.86</v>
      </c>
      <c r="O13" s="80">
        <v>16285.56</v>
      </c>
      <c r="P13" s="80">
        <v>23223.45</v>
      </c>
      <c r="Q13" s="80">
        <v>19962.61</v>
      </c>
      <c r="R13" s="80">
        <v>17959.53</v>
      </c>
      <c r="S13" s="80">
        <v>13256.73</v>
      </c>
    </row>
    <row r="14" spans="1:19" ht="19.5" customHeight="1">
      <c r="A14" s="134" t="s">
        <v>75</v>
      </c>
      <c r="B14" s="135"/>
      <c r="C14" s="135"/>
      <c r="D14" s="135">
        <v>1433.1</v>
      </c>
      <c r="E14" s="135"/>
      <c r="F14" s="135">
        <v>311.12</v>
      </c>
      <c r="G14" s="135">
        <v>248.62</v>
      </c>
      <c r="H14" s="135">
        <v>1267.87</v>
      </c>
      <c r="I14" s="135">
        <v>1029.03</v>
      </c>
      <c r="J14" s="135">
        <v>3930.46</v>
      </c>
      <c r="K14" s="135">
        <v>3044.74</v>
      </c>
      <c r="L14" s="135">
        <v>7236.85</v>
      </c>
      <c r="M14" s="135">
        <v>5653.85</v>
      </c>
      <c r="N14" s="135">
        <v>11569.06</v>
      </c>
      <c r="O14" s="135">
        <v>9373.46</v>
      </c>
      <c r="P14" s="135">
        <v>13570.44</v>
      </c>
      <c r="Q14" s="135">
        <v>11153.72</v>
      </c>
      <c r="R14" s="135">
        <v>11679.57</v>
      </c>
      <c r="S14" s="135">
        <v>8931.38</v>
      </c>
    </row>
    <row r="15" spans="1:19" ht="19.5" customHeight="1">
      <c r="A15" s="108" t="s">
        <v>79</v>
      </c>
      <c r="B15" s="80"/>
      <c r="C15" s="80"/>
      <c r="D15" s="80"/>
      <c r="E15" s="80"/>
      <c r="F15" s="80">
        <v>348.85</v>
      </c>
      <c r="G15" s="80">
        <v>252.47</v>
      </c>
      <c r="H15" s="80">
        <v>1292.41</v>
      </c>
      <c r="I15" s="80">
        <v>1036.19</v>
      </c>
      <c r="J15" s="80">
        <v>2984.2</v>
      </c>
      <c r="K15" s="80">
        <v>2484.84</v>
      </c>
      <c r="L15" s="80">
        <v>5221.68</v>
      </c>
      <c r="M15" s="80">
        <v>4226.39</v>
      </c>
      <c r="N15" s="80">
        <v>7067.66</v>
      </c>
      <c r="O15" s="80">
        <v>6367.44</v>
      </c>
      <c r="P15" s="80">
        <v>7870.32</v>
      </c>
      <c r="Q15" s="80">
        <v>7447.43</v>
      </c>
      <c r="R15" s="80">
        <v>8604.31</v>
      </c>
      <c r="S15" s="80">
        <v>7903.88</v>
      </c>
    </row>
    <row r="16" spans="1:19" ht="19.5" customHeight="1">
      <c r="A16" s="134" t="s">
        <v>81</v>
      </c>
      <c r="B16" s="135"/>
      <c r="C16" s="135"/>
      <c r="D16" s="135">
        <v>970.82</v>
      </c>
      <c r="E16" s="135">
        <v>309.54</v>
      </c>
      <c r="F16" s="135">
        <v>406.6</v>
      </c>
      <c r="G16" s="135">
        <v>329.92</v>
      </c>
      <c r="H16" s="135">
        <v>1714.04</v>
      </c>
      <c r="I16" s="135">
        <v>1365.79</v>
      </c>
      <c r="J16" s="135">
        <v>4334.99</v>
      </c>
      <c r="K16" s="135">
        <v>3544.56</v>
      </c>
      <c r="L16" s="135">
        <v>8294.39</v>
      </c>
      <c r="M16" s="135">
        <v>6938.2</v>
      </c>
      <c r="N16" s="135">
        <v>12939.65</v>
      </c>
      <c r="O16" s="135">
        <v>10847.84</v>
      </c>
      <c r="P16" s="135">
        <v>14858.14</v>
      </c>
      <c r="Q16" s="135">
        <v>12631.35</v>
      </c>
      <c r="R16" s="135">
        <v>11887.86</v>
      </c>
      <c r="S16" s="135">
        <v>9135.14</v>
      </c>
    </row>
    <row r="17" spans="1:19" ht="19.5" customHeight="1">
      <c r="A17" s="108" t="s">
        <v>470</v>
      </c>
      <c r="B17" s="80"/>
      <c r="C17" s="80"/>
      <c r="D17" s="80">
        <v>2021.49</v>
      </c>
      <c r="E17" s="80">
        <v>44267.67</v>
      </c>
      <c r="F17" s="80">
        <v>925.24</v>
      </c>
      <c r="G17" s="80">
        <v>714.22</v>
      </c>
      <c r="H17" s="80">
        <v>1831.42</v>
      </c>
      <c r="I17" s="80">
        <v>1546.63</v>
      </c>
      <c r="J17" s="80">
        <v>5158.88</v>
      </c>
      <c r="K17" s="80">
        <v>4272.9</v>
      </c>
      <c r="L17" s="80">
        <v>10051.18</v>
      </c>
      <c r="M17" s="80">
        <v>8661.86</v>
      </c>
      <c r="N17" s="80">
        <v>16926.39</v>
      </c>
      <c r="O17" s="80">
        <v>14756.74</v>
      </c>
      <c r="P17" s="80">
        <v>20854.49</v>
      </c>
      <c r="Q17" s="80">
        <v>18187.78</v>
      </c>
      <c r="R17" s="80">
        <v>16319.87</v>
      </c>
      <c r="S17" s="80">
        <v>12153.91</v>
      </c>
    </row>
    <row r="18" spans="1:19" ht="19.5" customHeight="1">
      <c r="A18" s="172" t="s">
        <v>420</v>
      </c>
      <c r="B18" s="173">
        <v>2882.64</v>
      </c>
      <c r="C18" s="173">
        <v>696.58</v>
      </c>
      <c r="D18" s="173">
        <v>7806.91</v>
      </c>
      <c r="E18" s="173">
        <v>11165.73</v>
      </c>
      <c r="F18" s="173">
        <v>279.75</v>
      </c>
      <c r="G18" s="173">
        <v>232.07</v>
      </c>
      <c r="H18" s="173">
        <v>1424.46</v>
      </c>
      <c r="I18" s="173">
        <v>1219.79</v>
      </c>
      <c r="J18" s="173">
        <v>4430.97</v>
      </c>
      <c r="K18" s="173">
        <v>3692.91</v>
      </c>
      <c r="L18" s="173">
        <v>8849.88</v>
      </c>
      <c r="M18" s="173">
        <v>7534.2</v>
      </c>
      <c r="N18" s="173">
        <v>14643.34</v>
      </c>
      <c r="O18" s="173">
        <v>12585.32</v>
      </c>
      <c r="P18" s="173">
        <v>17649.99</v>
      </c>
      <c r="Q18" s="173">
        <v>15108.78</v>
      </c>
      <c r="R18" s="173">
        <v>14228.99</v>
      </c>
      <c r="S18" s="173">
        <v>10803.35</v>
      </c>
    </row>
    <row r="19" spans="4:10" ht="12.75">
      <c r="D19" s="186"/>
      <c r="E19" s="186"/>
      <c r="F19" s="186"/>
      <c r="G19" s="186"/>
      <c r="H19" s="186"/>
      <c r="I19" s="186"/>
      <c r="J19" s="186"/>
    </row>
    <row r="20" ht="12.75">
      <c r="A20" s="42" t="s">
        <v>52</v>
      </c>
    </row>
    <row r="38" ht="12.75">
      <c r="A38" s="128"/>
    </row>
  </sheetData>
  <sheetProtection/>
  <mergeCells count="20">
    <mergeCell ref="J4:K4"/>
    <mergeCell ref="L4:M4"/>
    <mergeCell ref="N4:O4"/>
    <mergeCell ref="P4:Q4"/>
    <mergeCell ref="R4:S4"/>
    <mergeCell ref="A4:A5"/>
    <mergeCell ref="N5:O5"/>
    <mergeCell ref="P5:Q5"/>
    <mergeCell ref="R5:S5"/>
    <mergeCell ref="J5:K5"/>
    <mergeCell ref="A6:A7"/>
    <mergeCell ref="B4:C4"/>
    <mergeCell ref="D4:E4"/>
    <mergeCell ref="F4:G4"/>
    <mergeCell ref="H4:I4"/>
    <mergeCell ref="L5:M5"/>
    <mergeCell ref="B5:C5"/>
    <mergeCell ref="D5:E5"/>
    <mergeCell ref="F5:G5"/>
    <mergeCell ref="H5:I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72"/>
  <sheetViews>
    <sheetView showGridLines="0" zoomScalePageLayoutView="0" workbookViewId="0" topLeftCell="A1">
      <selection activeCell="A1" sqref="A1"/>
    </sheetView>
  </sheetViews>
  <sheetFormatPr defaultColWidth="0" defaultRowHeight="15.75" customHeight="1"/>
  <cols>
    <col min="1" max="1" width="148.140625" style="9" customWidth="1"/>
    <col min="2" max="16384" width="0" style="8" hidden="1" customWidth="1"/>
  </cols>
  <sheetData>
    <row r="1" s="34" customFormat="1" ht="15.75" customHeight="1">
      <c r="A1" s="33" t="s">
        <v>111</v>
      </c>
    </row>
    <row r="2" s="34" customFormat="1" ht="15.75" customHeight="1">
      <c r="A2" s="35" t="s">
        <v>112</v>
      </c>
    </row>
    <row r="3" ht="15.75" customHeight="1">
      <c r="A3" s="15"/>
    </row>
    <row r="4" ht="15.75" customHeight="1">
      <c r="A4" s="30" t="str">
        <f>'Tabl. 1'!A1</f>
        <v>Tablica 1. Członkowie otwartych funduszy emerytalnych wg wieku i płci *)</v>
      </c>
    </row>
    <row r="5" ht="15.75" customHeight="1">
      <c r="A5" s="31" t="str">
        <f>'Tabl. 1'!A2</f>
        <v>Table 1. Open Pension Funds' Members by Age *)</v>
      </c>
    </row>
    <row r="6" ht="15.75" customHeight="1">
      <c r="A6" s="29"/>
    </row>
    <row r="7" ht="15.75" customHeight="1">
      <c r="A7" s="30" t="s">
        <v>85</v>
      </c>
    </row>
    <row r="8" ht="15.75" customHeight="1">
      <c r="A8" s="31" t="s">
        <v>86</v>
      </c>
    </row>
    <row r="9" ht="15.75" customHeight="1">
      <c r="A9" s="29"/>
    </row>
    <row r="10" ht="15.75" customHeight="1">
      <c r="A10" s="30" t="str">
        <f>'Tabl. 2'!A1</f>
        <v>Tablica 2. Członkowie otwartych funduszy emerytalnych wg wieku i płci *)</v>
      </c>
    </row>
    <row r="11" ht="15.75" customHeight="1">
      <c r="A11" s="31" t="str">
        <f>'Tabl. 2'!A2</f>
        <v>Table 2. Open Pension Funds' Members by Age and Sex *)</v>
      </c>
    </row>
    <row r="12" ht="15.75" customHeight="1">
      <c r="A12" s="29"/>
    </row>
    <row r="13" ht="15.75" customHeight="1">
      <c r="A13" s="30" t="str">
        <f>'Tabl. 3'!A1</f>
        <v>Tablica 3. Dynamika liczby członków otwartych funduszy emerytalnych *)</v>
      </c>
    </row>
    <row r="14" ht="15.75" customHeight="1">
      <c r="A14" s="31" t="str">
        <f>'Tabl. 3'!A2</f>
        <v>Table 3. Members' Dynamics by Open Pension Funds *)</v>
      </c>
    </row>
    <row r="15" ht="15.75" customHeight="1">
      <c r="A15" s="29"/>
    </row>
    <row r="16" ht="15.75" customHeight="1">
      <c r="A16" s="30" t="str">
        <f>'Tabl. 4'!A2</f>
        <v>Tablica 4. Zmiany członkostwa dokonane przez członków otwartych funduszy emerytalnych w 3 kwartale 2019 r.*</v>
      </c>
    </row>
    <row r="17" ht="15.75" customHeight="1">
      <c r="A17" s="31" t="str">
        <f>'Tabl. 4'!A3</f>
        <v>Table 4. Transfers of Open Pension Funds' Members in the 3 quarter of year 2019 *)</v>
      </c>
    </row>
    <row r="18" ht="15.75" customHeight="1">
      <c r="A18" s="29"/>
    </row>
    <row r="19" ht="25.5" customHeight="1">
      <c r="A19" s="32" t="str">
        <f>'Tabl. 4a'!A1</f>
        <v>Tablica 4a. Zmiany członkostwa dokonane przez członków otwartych funduszy emerytalnych w 3 kwartale 2019 r. według wieku oraz rozliczenie wypłat transferowych przez Krajowy Depozyt Papierów Wartościowych*) </v>
      </c>
    </row>
    <row r="20" ht="15.75" customHeight="1">
      <c r="A20" s="31" t="str">
        <f>'Tabl. 4a'!A2</f>
        <v>Table 4a. Transfers of Open Pension Funds' Members in the 3 quarter of year 2019 by Age and Settlements done by the National Deposit for Securities*) </v>
      </c>
    </row>
    <row r="21" ht="15.75" customHeight="1">
      <c r="A21" s="29"/>
    </row>
    <row r="22" ht="15.75" customHeight="1">
      <c r="A22" s="30" t="s">
        <v>147</v>
      </c>
    </row>
    <row r="23" ht="15.75" customHeight="1">
      <c r="A23" s="31" t="s">
        <v>142</v>
      </c>
    </row>
    <row r="24" ht="15.75" customHeight="1">
      <c r="A24" s="29"/>
    </row>
    <row r="25" ht="15.75" customHeight="1">
      <c r="A25" s="30" t="str">
        <f>'Tabl. 6'!A1</f>
        <v>Tablica 6. Kwoty składek na ubezpieczenie emerytalne i odsetek przekazywanych przez ZUS do otwartych funduszy emerytalnych</v>
      </c>
    </row>
    <row r="26" ht="15.75" customHeight="1">
      <c r="A26" s="31" t="str">
        <f>'Tabl. 6'!A2</f>
        <v>Table 6. Amount of Pension Contributions and Interests Transferred to Open Pension Funds by ZUS</v>
      </c>
    </row>
    <row r="27" ht="15.75" customHeight="1">
      <c r="A27" s="29"/>
    </row>
    <row r="28" ht="15.75" customHeight="1">
      <c r="A28" s="30" t="str">
        <f>'Tabl. 7'!A1</f>
        <v>Tablica 7. Rachunki prowadzone przez otwarte fundusze emerytalne w 3 kwartale 2019 r.</v>
      </c>
    </row>
    <row r="29" ht="15.75" customHeight="1">
      <c r="A29" s="31" t="str">
        <f>'Tabl. 7'!A2</f>
        <v>Table 7. Members' Accounts Managed by Open Pension Funds in the 3 quarter of year 2019</v>
      </c>
    </row>
    <row r="30" ht="15.75" customHeight="1">
      <c r="A30" s="29"/>
    </row>
    <row r="31" ht="15.75" customHeight="1">
      <c r="A31" s="30" t="str">
        <f>'Tabl. 8'!A1</f>
        <v>Tablica 8. Wartości i miary zmienności jednostek rozrachunkowych otwartych funduszy emerytalnych w 3 kwartale 2019 roku (w zł)</v>
      </c>
    </row>
    <row r="32" ht="15.75" customHeight="1">
      <c r="A32" s="31" t="str">
        <f>'Tabl. 8'!A2</f>
        <v>Table 8. Accounting Units Values by Open Pension Funds in the 3 quarter of year 2019 (in PLN)</v>
      </c>
    </row>
    <row r="33" ht="15.75" customHeight="1">
      <c r="A33" s="29"/>
    </row>
    <row r="34" ht="15.75" customHeight="1">
      <c r="A34" s="30" t="str">
        <f>'Tabl. 9'!A1</f>
        <v>Tablica 9. Struktura portfeli inwestycyjnych otwartych funduszy emerytalnych (w zł)</v>
      </c>
    </row>
    <row r="35" ht="15.75" customHeight="1">
      <c r="A35" s="31" t="str">
        <f>'Tabl. 9'!A2</f>
        <v>Table 9. Open Pension Funds' Investment Portfolio (in PLN)</v>
      </c>
    </row>
    <row r="36" ht="15.75" customHeight="1">
      <c r="A36" s="29"/>
    </row>
    <row r="37" ht="15.75" customHeight="1">
      <c r="A37" s="30" t="str">
        <f>'Tabl. 10'!A1</f>
        <v>Tablica 10. Zestawienie poszczególnych instrumentów portfeli inwestycyjnych otwartych funduszy emerytalnych (w zł)</v>
      </c>
    </row>
    <row r="38" ht="15.75" customHeight="1">
      <c r="A38" s="31" t="str">
        <f>'Tabl. 10'!A2</f>
        <v>Table 10. List of Open Pension Funds' Investment Portfolio Instruments (in PLN)</v>
      </c>
    </row>
    <row r="39" ht="15.75" customHeight="1">
      <c r="A39" s="29"/>
    </row>
    <row r="40" ht="15.75" customHeight="1">
      <c r="A40" s="30" t="str">
        <f>'Tabl. 11'!A1</f>
        <v>Tablica 11. Bilanse otwartych funduszy emerytalnych (w zł)</v>
      </c>
    </row>
    <row r="41" ht="15.75" customHeight="1">
      <c r="A41" s="31" t="str">
        <f>'Tabl. 11'!A2</f>
        <v>Table 11. Open Pension Funds' Balance Sheets (in PLN)</v>
      </c>
    </row>
    <row r="42" ht="15.75" customHeight="1">
      <c r="A42" s="29"/>
    </row>
    <row r="43" ht="15.75" customHeight="1">
      <c r="A43" s="30" t="str">
        <f>'Tabl. 12'!A1</f>
        <v>Tablica 12. Rachunki zysków i strat otwartych funduszy emerytalnych (w zł)</v>
      </c>
    </row>
    <row r="44" ht="15.75" customHeight="1">
      <c r="A44" s="31" t="str">
        <f>'Tabl. 12'!A2</f>
        <v>Table 12. Open Pension Funds' Profit and Loss Statements</v>
      </c>
    </row>
    <row r="45" ht="15.75" customHeight="1">
      <c r="A45" s="29"/>
    </row>
    <row r="46" ht="15.75" customHeight="1">
      <c r="A46" s="30" t="s">
        <v>40</v>
      </c>
    </row>
    <row r="47" ht="15.75" customHeight="1">
      <c r="A47" s="31" t="s">
        <v>41</v>
      </c>
    </row>
    <row r="48" ht="15.75" customHeight="1">
      <c r="A48" s="29"/>
    </row>
    <row r="49" ht="15.75" customHeight="1">
      <c r="A49" s="30" t="s">
        <v>45</v>
      </c>
    </row>
    <row r="50" ht="15.75" customHeight="1">
      <c r="A50" s="31" t="s">
        <v>46</v>
      </c>
    </row>
    <row r="51" ht="15.75" customHeight="1">
      <c r="A51" s="29"/>
    </row>
    <row r="52" ht="15.75" customHeight="1">
      <c r="A52" s="30" t="s">
        <v>421</v>
      </c>
    </row>
    <row r="53" ht="15.75" customHeight="1">
      <c r="A53" s="31" t="s">
        <v>422</v>
      </c>
    </row>
    <row r="54" ht="15.75" customHeight="1">
      <c r="A54" s="29"/>
    </row>
    <row r="55" ht="15.75" customHeight="1">
      <c r="A55" s="29"/>
    </row>
    <row r="56" ht="15.75" customHeight="1">
      <c r="A56" s="29"/>
    </row>
    <row r="57" ht="15.75" customHeight="1">
      <c r="A57" s="29"/>
    </row>
    <row r="58" ht="15.75" customHeight="1">
      <c r="A58" s="29"/>
    </row>
    <row r="59" ht="15.75" customHeight="1">
      <c r="A59" s="29"/>
    </row>
    <row r="60" ht="15.75" customHeight="1">
      <c r="A60" s="29"/>
    </row>
    <row r="61" ht="15.75" customHeight="1">
      <c r="A61" s="29"/>
    </row>
    <row r="62" ht="15.75" customHeight="1">
      <c r="A62" s="29"/>
    </row>
    <row r="63" ht="15.75" customHeight="1">
      <c r="A63" s="15"/>
    </row>
    <row r="64" ht="15.75" customHeight="1">
      <c r="A64" s="15"/>
    </row>
    <row r="65" ht="15.75" customHeight="1">
      <c r="A65" s="15"/>
    </row>
    <row r="66" ht="15.75" customHeight="1">
      <c r="A66" s="15"/>
    </row>
    <row r="67" ht="15.75" customHeight="1">
      <c r="A67" s="15"/>
    </row>
    <row r="68" ht="15.75" customHeight="1">
      <c r="A68" s="15"/>
    </row>
    <row r="69" ht="15.75" customHeight="1">
      <c r="A69" s="15"/>
    </row>
    <row r="70" ht="15.75" customHeight="1">
      <c r="A70" s="15"/>
    </row>
    <row r="71" ht="15.75" customHeight="1">
      <c r="A71" s="15"/>
    </row>
    <row r="72" ht="15.75" customHeight="1">
      <c r="A72" s="15"/>
    </row>
  </sheetData>
  <sheetProtection/>
  <hyperlinks>
    <hyperlink ref="A4" location="'Tabl. 1'!A1" display="'Tabl. 1'!A1"/>
    <hyperlink ref="A5" location="'Tabl. 1'!A1" display="'Tabl. 1'!A1"/>
    <hyperlink ref="A10" location="'Tabl. 2'!A1" display="'Tabl. 2'!A1"/>
    <hyperlink ref="A11" location="'Tabl. 2'!A1" display="'Tabl. 2'!A1"/>
    <hyperlink ref="A13" location="'Tabl. 3'!A1" display="'Tabl. 3'!A1"/>
    <hyperlink ref="A14" location="'Tabl. 3'!A1" display="'Tabl. 3'!A1"/>
    <hyperlink ref="A16" location="'Tabl. 4'!A1" display="'Tabl. 4'!A1"/>
    <hyperlink ref="A17" location="'Tabl. 4'!A1" display="'Tabl. 4'!A1"/>
    <hyperlink ref="A19" location="'Tabl. 4a'!A1" display="'Tabl. 4a'!A1"/>
    <hyperlink ref="A20" location="'Tabl. 4a'!A1" display="'Tabl. 4a'!A1"/>
    <hyperlink ref="A25" location="'Tabl. 6'!A1" display="'Tabl. 6'!A1"/>
    <hyperlink ref="A26" location="'Tabl. 6'!A1" display="'Tabl. 6'!A1"/>
    <hyperlink ref="A31" location="'Tabl. 8'!A1" display="'Tabl. 8'!A1"/>
    <hyperlink ref="A32" location="'Tabl. 8'!A1" display="'Tabl. 8'!A1"/>
    <hyperlink ref="A34" location="'Tabl. 9'!A1" display="'Tabl. 9'!A1"/>
    <hyperlink ref="A35" location="'Tabl. 9'!A1" display="'Tabl. 9'!A1"/>
    <hyperlink ref="A40" location="'Tabl. 11'!A1" display="'Tabl. 11'!A1"/>
    <hyperlink ref="A41" location="'Tabl. 11'!A1" display="'Tabl. 11'!A1"/>
    <hyperlink ref="A43" location="'Tabl. 12'!A1" display="'Tabl. 12'!A1"/>
    <hyperlink ref="A44" location="'Tabl. 12'!A1" display="'Tabl. 12'!A1"/>
    <hyperlink ref="A46" location="'Tabl. 13'!A1" display="'Tabl. 13'!A1"/>
    <hyperlink ref="A47" location="'Tabl. 13'!A1" display="'Tabl. 13'!A1"/>
    <hyperlink ref="A49" location="'Tabl. 14'!A1" display="'Tabl. 14'!A1"/>
    <hyperlink ref="A50" location="'Tabl. 14'!A1" display="'Tabl. 14'!A1"/>
    <hyperlink ref="A52" location="'Tabl. 15'!A1" display="Tablica 15. Średni kapitał emerytalny członków OFE wg wieku i płci"/>
    <hyperlink ref="A53" location="'Tabl. 15'!A1" display="Table 15.  Average capital Open Pension Funds' Members by Age and Sex *)"/>
    <hyperlink ref="A22" location="'Tabl. 5'!B1" display="Tablica 5. Składki na ubezpieczenie emerytalne przekazywane przez ZUS do otwartych funduszy emerytalnych "/>
    <hyperlink ref="A23" location="'Tabl. 5'!B2" display="Table 5. Pension Contributions Transferred to Open Pension Funds by ZUS"/>
    <hyperlink ref="A37" location="'Tabl. 10'!A1" display="'Tabl. 10'!A1"/>
    <hyperlink ref="A38" location="'Tabl. 10'!A2" display="'Tabl. 10'!A2"/>
    <hyperlink ref="A28" location="'Tabl. 7'!A1" display="'Tabl. 7'!A1"/>
    <hyperlink ref="A29" location="'Tabl. 7'!A1" display="'Tabl. 7'!A1"/>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K21"/>
  <sheetViews>
    <sheetView showGridLines="0" zoomScale="85" zoomScaleNormal="85" zoomScalePageLayoutView="0" workbookViewId="0" topLeftCell="A1">
      <selection activeCell="A1" sqref="A1"/>
    </sheetView>
  </sheetViews>
  <sheetFormatPr defaultColWidth="9.140625" defaultRowHeight="12.75"/>
  <cols>
    <col min="1" max="1" width="28.140625" style="37" customWidth="1"/>
    <col min="2" max="2" width="12.8515625" style="37" customWidth="1"/>
    <col min="3" max="7" width="11.140625" style="37" customWidth="1"/>
    <col min="8" max="8" width="11.28125" style="37" customWidth="1"/>
    <col min="9" max="9" width="11.421875" style="37" customWidth="1"/>
    <col min="10" max="10" width="13.57421875" style="37" customWidth="1"/>
    <col min="11" max="11" width="14.7109375" style="38" customWidth="1"/>
    <col min="12" max="16384" width="9.140625" style="37" customWidth="1"/>
  </cols>
  <sheetData>
    <row r="1" spans="1:11" ht="19.5" customHeight="1">
      <c r="A1" s="151" t="s">
        <v>53</v>
      </c>
      <c r="B1" s="36"/>
      <c r="C1" s="36"/>
      <c r="D1" s="36"/>
      <c r="E1" s="36"/>
      <c r="F1" s="36"/>
      <c r="G1" s="36"/>
      <c r="H1" s="36"/>
      <c r="I1" s="36"/>
      <c r="J1" s="36"/>
      <c r="K1" s="36"/>
    </row>
    <row r="2" spans="1:11" ht="19.5" customHeight="1">
      <c r="A2" s="152" t="s">
        <v>54</v>
      </c>
      <c r="B2" s="36"/>
      <c r="C2" s="36"/>
      <c r="D2" s="36"/>
      <c r="E2" s="36"/>
      <c r="F2" s="36"/>
      <c r="G2" s="36"/>
      <c r="H2" s="36"/>
      <c r="I2" s="36"/>
      <c r="J2" s="36"/>
      <c r="K2" s="36"/>
    </row>
    <row r="3" spans="1:11" ht="19.5" customHeight="1">
      <c r="A3" s="39" t="s">
        <v>477</v>
      </c>
      <c r="B3" s="36"/>
      <c r="C3" s="36"/>
      <c r="D3" s="36"/>
      <c r="E3" s="36"/>
      <c r="F3" s="36"/>
      <c r="G3" s="36"/>
      <c r="H3" s="36"/>
      <c r="I3" s="36"/>
      <c r="J3" s="36"/>
      <c r="K3" s="36"/>
    </row>
    <row r="4" spans="1:11" ht="21" customHeight="1">
      <c r="A4" s="189" t="s">
        <v>7</v>
      </c>
      <c r="B4" s="191" t="s">
        <v>57</v>
      </c>
      <c r="C4" s="192"/>
      <c r="D4" s="192"/>
      <c r="E4" s="192"/>
      <c r="F4" s="192"/>
      <c r="G4" s="192"/>
      <c r="H4" s="192"/>
      <c r="I4" s="192"/>
      <c r="J4" s="193"/>
      <c r="K4" s="194" t="s">
        <v>58</v>
      </c>
    </row>
    <row r="5" spans="1:11" ht="21" customHeight="1">
      <c r="A5" s="190"/>
      <c r="B5" s="43" t="s">
        <v>59</v>
      </c>
      <c r="C5" s="43" t="s">
        <v>60</v>
      </c>
      <c r="D5" s="43" t="s">
        <v>61</v>
      </c>
      <c r="E5" s="43" t="s">
        <v>62</v>
      </c>
      <c r="F5" s="43" t="s">
        <v>63</v>
      </c>
      <c r="G5" s="43" t="s">
        <v>64</v>
      </c>
      <c r="H5" s="43" t="s">
        <v>65</v>
      </c>
      <c r="I5" s="43" t="s">
        <v>66</v>
      </c>
      <c r="J5" s="43" t="s">
        <v>67</v>
      </c>
      <c r="K5" s="195"/>
    </row>
    <row r="6" spans="1:11" ht="19.5" customHeight="1">
      <c r="A6" s="40" t="s">
        <v>69</v>
      </c>
      <c r="B6" s="41">
        <v>2</v>
      </c>
      <c r="C6" s="41">
        <v>64</v>
      </c>
      <c r="D6" s="41">
        <v>27014</v>
      </c>
      <c r="E6" s="41">
        <v>177084</v>
      </c>
      <c r="F6" s="41">
        <v>326504</v>
      </c>
      <c r="G6" s="41">
        <v>362049</v>
      </c>
      <c r="H6" s="41">
        <v>320693</v>
      </c>
      <c r="I6" s="41">
        <v>242240</v>
      </c>
      <c r="J6" s="41">
        <v>327189</v>
      </c>
      <c r="K6" s="41">
        <v>1782839</v>
      </c>
    </row>
    <row r="7" spans="1:11" ht="19.5" customHeight="1">
      <c r="A7" s="44" t="s">
        <v>71</v>
      </c>
      <c r="B7" s="45">
        <v>4</v>
      </c>
      <c r="C7" s="45">
        <v>5</v>
      </c>
      <c r="D7" s="45">
        <v>65923</v>
      </c>
      <c r="E7" s="45">
        <v>237378</v>
      </c>
      <c r="F7" s="45">
        <v>197071</v>
      </c>
      <c r="G7" s="45">
        <v>162381</v>
      </c>
      <c r="H7" s="45">
        <v>135715</v>
      </c>
      <c r="I7" s="45">
        <v>107996</v>
      </c>
      <c r="J7" s="45">
        <v>127935</v>
      </c>
      <c r="K7" s="45">
        <v>1034408</v>
      </c>
    </row>
    <row r="8" spans="1:11" ht="19.5" customHeight="1">
      <c r="A8" s="40" t="s">
        <v>470</v>
      </c>
      <c r="B8" s="41">
        <v>1</v>
      </c>
      <c r="C8" s="41">
        <v>4</v>
      </c>
      <c r="D8" s="41">
        <v>4592</v>
      </c>
      <c r="E8" s="41">
        <v>121168</v>
      </c>
      <c r="F8" s="41">
        <v>263535</v>
      </c>
      <c r="G8" s="41">
        <v>401805</v>
      </c>
      <c r="H8" s="41">
        <v>555186</v>
      </c>
      <c r="I8" s="41">
        <v>467351</v>
      </c>
      <c r="J8" s="41">
        <v>692027</v>
      </c>
      <c r="K8" s="41">
        <v>2505669</v>
      </c>
    </row>
    <row r="9" spans="1:11" ht="19.5" customHeight="1">
      <c r="A9" s="44" t="s">
        <v>74</v>
      </c>
      <c r="B9" s="45"/>
      <c r="C9" s="45">
        <v>2</v>
      </c>
      <c r="D9" s="45">
        <v>4840</v>
      </c>
      <c r="E9" s="45">
        <v>125900</v>
      </c>
      <c r="F9" s="45">
        <v>219797</v>
      </c>
      <c r="G9" s="45">
        <v>216871</v>
      </c>
      <c r="H9" s="45">
        <v>190348</v>
      </c>
      <c r="I9" s="45">
        <v>152835</v>
      </c>
      <c r="J9" s="45">
        <v>198638</v>
      </c>
      <c r="K9" s="45">
        <v>1109231</v>
      </c>
    </row>
    <row r="10" spans="1:11" ht="19.5" customHeight="1">
      <c r="A10" s="40" t="s">
        <v>77</v>
      </c>
      <c r="B10" s="41"/>
      <c r="C10" s="41">
        <v>14</v>
      </c>
      <c r="D10" s="41">
        <v>14034</v>
      </c>
      <c r="E10" s="41">
        <v>123733</v>
      </c>
      <c r="F10" s="41">
        <v>228850</v>
      </c>
      <c r="G10" s="41">
        <v>181915</v>
      </c>
      <c r="H10" s="41">
        <v>137575</v>
      </c>
      <c r="I10" s="41">
        <v>114975</v>
      </c>
      <c r="J10" s="41">
        <v>160971</v>
      </c>
      <c r="K10" s="41">
        <v>962067</v>
      </c>
    </row>
    <row r="11" spans="1:11" ht="19.5" customHeight="1">
      <c r="A11" s="44" t="s">
        <v>433</v>
      </c>
      <c r="B11" s="45"/>
      <c r="C11" s="45"/>
      <c r="D11" s="45">
        <v>84618</v>
      </c>
      <c r="E11" s="45">
        <v>262175</v>
      </c>
      <c r="F11" s="45">
        <v>285704</v>
      </c>
      <c r="G11" s="45">
        <v>235973</v>
      </c>
      <c r="H11" s="45">
        <v>209461</v>
      </c>
      <c r="I11" s="45">
        <v>175147</v>
      </c>
      <c r="J11" s="45">
        <v>267984</v>
      </c>
      <c r="K11" s="45">
        <v>1521062</v>
      </c>
    </row>
    <row r="12" spans="1:11" ht="19.5" customHeight="1">
      <c r="A12" s="40" t="s">
        <v>432</v>
      </c>
      <c r="B12" s="41"/>
      <c r="C12" s="41">
        <v>6</v>
      </c>
      <c r="D12" s="41">
        <v>12849</v>
      </c>
      <c r="E12" s="41">
        <v>145597</v>
      </c>
      <c r="F12" s="41">
        <v>549477</v>
      </c>
      <c r="G12" s="41">
        <v>691058</v>
      </c>
      <c r="H12" s="41">
        <v>564061</v>
      </c>
      <c r="I12" s="41">
        <v>421366</v>
      </c>
      <c r="J12" s="41">
        <v>569146</v>
      </c>
      <c r="K12" s="41">
        <v>2953560</v>
      </c>
    </row>
    <row r="13" spans="1:11" ht="19.5" customHeight="1">
      <c r="A13" s="44" t="s">
        <v>75</v>
      </c>
      <c r="B13" s="45">
        <v>8</v>
      </c>
      <c r="C13" s="45">
        <v>2</v>
      </c>
      <c r="D13" s="45">
        <v>17855</v>
      </c>
      <c r="E13" s="45">
        <v>91248</v>
      </c>
      <c r="F13" s="45">
        <v>167805</v>
      </c>
      <c r="G13" s="45">
        <v>200254</v>
      </c>
      <c r="H13" s="45">
        <v>150607</v>
      </c>
      <c r="I13" s="45">
        <v>119482</v>
      </c>
      <c r="J13" s="45">
        <v>156567</v>
      </c>
      <c r="K13" s="45">
        <v>903828</v>
      </c>
    </row>
    <row r="14" spans="1:11" ht="19.5" customHeight="1">
      <c r="A14" s="40" t="s">
        <v>79</v>
      </c>
      <c r="B14" s="41"/>
      <c r="C14" s="41">
        <v>3</v>
      </c>
      <c r="D14" s="41">
        <v>4122</v>
      </c>
      <c r="E14" s="41">
        <v>89077</v>
      </c>
      <c r="F14" s="41">
        <v>127578</v>
      </c>
      <c r="G14" s="41">
        <v>103210</v>
      </c>
      <c r="H14" s="41">
        <v>76571</v>
      </c>
      <c r="I14" s="41">
        <v>68331</v>
      </c>
      <c r="J14" s="41">
        <v>93702</v>
      </c>
      <c r="K14" s="41">
        <v>562594</v>
      </c>
    </row>
    <row r="15" spans="1:11" ht="19.5" customHeight="1">
      <c r="A15" s="44" t="s">
        <v>81</v>
      </c>
      <c r="B15" s="45"/>
      <c r="C15" s="45">
        <v>6</v>
      </c>
      <c r="D15" s="45">
        <v>22174</v>
      </c>
      <c r="E15" s="45">
        <v>156406</v>
      </c>
      <c r="F15" s="45">
        <v>367635</v>
      </c>
      <c r="G15" s="45">
        <v>475308</v>
      </c>
      <c r="H15" s="45">
        <v>428295</v>
      </c>
      <c r="I15" s="45">
        <v>344985</v>
      </c>
      <c r="J15" s="45">
        <v>589958</v>
      </c>
      <c r="K15" s="45">
        <v>2384767</v>
      </c>
    </row>
    <row r="16" spans="1:11" ht="19.5" customHeight="1">
      <c r="A16" s="153" t="s">
        <v>58</v>
      </c>
      <c r="B16" s="154">
        <v>15</v>
      </c>
      <c r="C16" s="154">
        <v>106</v>
      </c>
      <c r="D16" s="154">
        <v>258021</v>
      </c>
      <c r="E16" s="154">
        <v>1529766</v>
      </c>
      <c r="F16" s="154">
        <v>2733956</v>
      </c>
      <c r="G16" s="154">
        <v>3030824</v>
      </c>
      <c r="H16" s="154">
        <v>2768512</v>
      </c>
      <c r="I16" s="154">
        <v>2214708</v>
      </c>
      <c r="J16" s="154">
        <v>3184117</v>
      </c>
      <c r="K16" s="154">
        <v>15720025</v>
      </c>
    </row>
    <row r="17" ht="19.5" customHeight="1">
      <c r="K17" s="37"/>
    </row>
    <row r="18" spans="1:10" ht="12.75" customHeight="1">
      <c r="A18" s="42" t="s">
        <v>82</v>
      </c>
      <c r="B18" s="38"/>
      <c r="C18" s="38"/>
      <c r="D18" s="38"/>
      <c r="E18" s="38"/>
      <c r="F18" s="38"/>
      <c r="G18" s="38"/>
      <c r="H18" s="38"/>
      <c r="I18" s="38"/>
      <c r="J18" s="38"/>
    </row>
    <row r="19" spans="1:10" ht="12.75" customHeight="1">
      <c r="A19" s="38"/>
      <c r="B19" s="38"/>
      <c r="C19" s="38"/>
      <c r="D19" s="38"/>
      <c r="E19" s="38"/>
      <c r="F19" s="38"/>
      <c r="G19" s="38"/>
      <c r="H19" s="38"/>
      <c r="I19" s="38"/>
      <c r="J19" s="38"/>
    </row>
    <row r="20" spans="1:10" ht="12.75" customHeight="1">
      <c r="A20" s="38" t="s">
        <v>83</v>
      </c>
      <c r="B20" s="38"/>
      <c r="C20" s="38"/>
      <c r="D20" s="38"/>
      <c r="E20" s="38"/>
      <c r="F20" s="38"/>
      <c r="G20" s="38"/>
      <c r="H20" s="38"/>
      <c r="I20" s="38"/>
      <c r="J20" s="38"/>
    </row>
    <row r="21" spans="1:10" ht="12.75" customHeight="1">
      <c r="A21" s="38" t="s">
        <v>84</v>
      </c>
      <c r="B21" s="38"/>
      <c r="C21" s="38"/>
      <c r="D21" s="38"/>
      <c r="E21" s="38"/>
      <c r="F21" s="38"/>
      <c r="G21" s="38"/>
      <c r="H21" s="38"/>
      <c r="I21" s="38"/>
      <c r="J21" s="38"/>
    </row>
    <row r="22" ht="12.75" customHeight="1"/>
    <row r="23" ht="12.75" customHeight="1"/>
    <row r="24" ht="12.75" customHeight="1"/>
  </sheetData>
  <sheetProtection/>
  <mergeCells count="3">
    <mergeCell ref="A4:A5"/>
    <mergeCell ref="B4:J4"/>
    <mergeCell ref="K4:K5"/>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V25"/>
  <sheetViews>
    <sheetView showGridLines="0" zoomScalePageLayoutView="0" workbookViewId="0" topLeftCell="A1">
      <selection activeCell="A1" sqref="A1"/>
    </sheetView>
  </sheetViews>
  <sheetFormatPr defaultColWidth="9.140625" defaultRowHeight="12.75"/>
  <cols>
    <col min="1" max="1" width="26.7109375" style="37" customWidth="1"/>
    <col min="2" max="21" width="10.8515625" style="37" customWidth="1"/>
    <col min="22" max="22" width="10.8515625" style="38" customWidth="1"/>
    <col min="23" max="16384" width="9.140625" style="37" customWidth="1"/>
  </cols>
  <sheetData>
    <row r="1" spans="1:22" ht="19.5" customHeight="1">
      <c r="A1" s="151" t="s">
        <v>85</v>
      </c>
      <c r="B1" s="46"/>
      <c r="C1" s="46"/>
      <c r="D1" s="46"/>
      <c r="E1" s="46"/>
      <c r="F1" s="46"/>
      <c r="G1" s="46"/>
      <c r="H1" s="46"/>
      <c r="I1" s="46"/>
      <c r="J1" s="46"/>
      <c r="K1" s="46"/>
      <c r="L1" s="46"/>
      <c r="M1" s="46"/>
      <c r="N1" s="46"/>
      <c r="O1" s="46"/>
      <c r="P1" s="46"/>
      <c r="Q1" s="46"/>
      <c r="R1" s="46"/>
      <c r="S1" s="46"/>
      <c r="T1" s="46"/>
      <c r="U1" s="46"/>
      <c r="V1" s="46"/>
    </row>
    <row r="2" spans="1:22" ht="19.5" customHeight="1">
      <c r="A2" s="152" t="s">
        <v>86</v>
      </c>
      <c r="B2" s="46"/>
      <c r="C2" s="46"/>
      <c r="D2" s="46"/>
      <c r="E2" s="46"/>
      <c r="F2" s="46"/>
      <c r="G2" s="46"/>
      <c r="H2" s="46"/>
      <c r="I2" s="46"/>
      <c r="J2" s="46"/>
      <c r="K2" s="46"/>
      <c r="L2" s="46"/>
      <c r="M2" s="46"/>
      <c r="N2" s="46"/>
      <c r="O2" s="46"/>
      <c r="P2" s="46"/>
      <c r="Q2" s="46"/>
      <c r="R2" s="46"/>
      <c r="S2" s="46"/>
      <c r="T2" s="46"/>
      <c r="U2" s="46"/>
      <c r="V2" s="46"/>
    </row>
    <row r="3" spans="1:22" ht="19.5" customHeight="1">
      <c r="A3" s="39" t="s">
        <v>477</v>
      </c>
      <c r="B3" s="46"/>
      <c r="C3" s="46"/>
      <c r="D3" s="46"/>
      <c r="E3" s="46"/>
      <c r="F3" s="46"/>
      <c r="G3" s="46"/>
      <c r="H3" s="46"/>
      <c r="I3" s="46"/>
      <c r="J3" s="46"/>
      <c r="K3" s="46"/>
      <c r="L3" s="46"/>
      <c r="M3" s="46"/>
      <c r="N3" s="46"/>
      <c r="O3" s="46"/>
      <c r="P3" s="46"/>
      <c r="Q3" s="46"/>
      <c r="R3" s="46"/>
      <c r="S3" s="46"/>
      <c r="T3" s="46"/>
      <c r="U3" s="46"/>
      <c r="V3" s="46"/>
    </row>
    <row r="4" spans="1:22" ht="18.75" customHeight="1">
      <c r="A4" s="194" t="s">
        <v>55</v>
      </c>
      <c r="B4" s="198" t="s">
        <v>59</v>
      </c>
      <c r="C4" s="199"/>
      <c r="D4" s="198" t="s">
        <v>87</v>
      </c>
      <c r="E4" s="199"/>
      <c r="F4" s="198" t="s">
        <v>88</v>
      </c>
      <c r="G4" s="199"/>
      <c r="H4" s="198" t="s">
        <v>89</v>
      </c>
      <c r="I4" s="199"/>
      <c r="J4" s="198" t="s">
        <v>90</v>
      </c>
      <c r="K4" s="199"/>
      <c r="L4" s="198" t="s">
        <v>91</v>
      </c>
      <c r="M4" s="199"/>
      <c r="N4" s="198" t="s">
        <v>92</v>
      </c>
      <c r="O4" s="199"/>
      <c r="P4" s="198" t="s">
        <v>93</v>
      </c>
      <c r="Q4" s="199"/>
      <c r="R4" s="198" t="s">
        <v>67</v>
      </c>
      <c r="S4" s="199"/>
      <c r="T4" s="202" t="s">
        <v>94</v>
      </c>
      <c r="U4" s="203"/>
      <c r="V4" s="204"/>
    </row>
    <row r="5" spans="1:22" ht="16.5" customHeight="1">
      <c r="A5" s="196"/>
      <c r="B5" s="200" t="s">
        <v>95</v>
      </c>
      <c r="C5" s="201"/>
      <c r="D5" s="200" t="s">
        <v>96</v>
      </c>
      <c r="E5" s="201"/>
      <c r="F5" s="200" t="s">
        <v>97</v>
      </c>
      <c r="G5" s="201"/>
      <c r="H5" s="200" t="s">
        <v>98</v>
      </c>
      <c r="I5" s="201"/>
      <c r="J5" s="200" t="s">
        <v>99</v>
      </c>
      <c r="K5" s="201"/>
      <c r="L5" s="200" t="s">
        <v>100</v>
      </c>
      <c r="M5" s="201"/>
      <c r="N5" s="200" t="s">
        <v>101</v>
      </c>
      <c r="O5" s="201"/>
      <c r="P5" s="200" t="s">
        <v>102</v>
      </c>
      <c r="Q5" s="201"/>
      <c r="R5" s="200" t="s">
        <v>103</v>
      </c>
      <c r="S5" s="201"/>
      <c r="T5" s="200" t="s">
        <v>104</v>
      </c>
      <c r="U5" s="205"/>
      <c r="V5" s="201"/>
    </row>
    <row r="6" spans="1:22" ht="18.75" customHeight="1">
      <c r="A6" s="197" t="s">
        <v>56</v>
      </c>
      <c r="B6" s="174" t="s">
        <v>155</v>
      </c>
      <c r="C6" s="174" t="s">
        <v>156</v>
      </c>
      <c r="D6" s="174" t="s">
        <v>155</v>
      </c>
      <c r="E6" s="174" t="s">
        <v>156</v>
      </c>
      <c r="F6" s="174" t="s">
        <v>155</v>
      </c>
      <c r="G6" s="174" t="s">
        <v>156</v>
      </c>
      <c r="H6" s="174" t="s">
        <v>155</v>
      </c>
      <c r="I6" s="174" t="s">
        <v>156</v>
      </c>
      <c r="J6" s="174" t="s">
        <v>155</v>
      </c>
      <c r="K6" s="174" t="s">
        <v>156</v>
      </c>
      <c r="L6" s="174" t="s">
        <v>155</v>
      </c>
      <c r="M6" s="174" t="s">
        <v>156</v>
      </c>
      <c r="N6" s="174" t="s">
        <v>155</v>
      </c>
      <c r="O6" s="174" t="s">
        <v>156</v>
      </c>
      <c r="P6" s="174" t="s">
        <v>155</v>
      </c>
      <c r="Q6" s="174" t="s">
        <v>156</v>
      </c>
      <c r="R6" s="174" t="s">
        <v>155</v>
      </c>
      <c r="S6" s="174" t="s">
        <v>156</v>
      </c>
      <c r="T6" s="174" t="s">
        <v>155</v>
      </c>
      <c r="U6" s="174" t="s">
        <v>156</v>
      </c>
      <c r="V6" s="174" t="s">
        <v>50</v>
      </c>
    </row>
    <row r="7" spans="1:22" ht="16.5" customHeight="1">
      <c r="A7" s="197"/>
      <c r="B7" s="176" t="s">
        <v>157</v>
      </c>
      <c r="C7" s="176" t="s">
        <v>158</v>
      </c>
      <c r="D7" s="176" t="s">
        <v>157</v>
      </c>
      <c r="E7" s="176" t="s">
        <v>158</v>
      </c>
      <c r="F7" s="176" t="s">
        <v>157</v>
      </c>
      <c r="G7" s="176" t="s">
        <v>158</v>
      </c>
      <c r="H7" s="176" t="s">
        <v>157</v>
      </c>
      <c r="I7" s="176" t="s">
        <v>158</v>
      </c>
      <c r="J7" s="176" t="s">
        <v>157</v>
      </c>
      <c r="K7" s="176" t="s">
        <v>158</v>
      </c>
      <c r="L7" s="176" t="s">
        <v>157</v>
      </c>
      <c r="M7" s="176" t="s">
        <v>158</v>
      </c>
      <c r="N7" s="176" t="s">
        <v>157</v>
      </c>
      <c r="O7" s="176" t="s">
        <v>158</v>
      </c>
      <c r="P7" s="176" t="s">
        <v>157</v>
      </c>
      <c r="Q7" s="176" t="s">
        <v>158</v>
      </c>
      <c r="R7" s="176" t="s">
        <v>157</v>
      </c>
      <c r="S7" s="176" t="s">
        <v>158</v>
      </c>
      <c r="T7" s="176" t="s">
        <v>157</v>
      </c>
      <c r="U7" s="176" t="s">
        <v>158</v>
      </c>
      <c r="V7" s="176" t="s">
        <v>51</v>
      </c>
    </row>
    <row r="8" spans="1:22" ht="19.5" customHeight="1">
      <c r="A8" s="50" t="s">
        <v>69</v>
      </c>
      <c r="B8" s="51">
        <v>2</v>
      </c>
      <c r="C8" s="51"/>
      <c r="D8" s="51">
        <v>31</v>
      </c>
      <c r="E8" s="51">
        <v>33</v>
      </c>
      <c r="F8" s="51">
        <v>15697</v>
      </c>
      <c r="G8" s="51">
        <v>11317</v>
      </c>
      <c r="H8" s="51">
        <v>87453</v>
      </c>
      <c r="I8" s="51">
        <v>89631</v>
      </c>
      <c r="J8" s="51">
        <v>152000</v>
      </c>
      <c r="K8" s="51">
        <v>174504</v>
      </c>
      <c r="L8" s="51">
        <v>194146</v>
      </c>
      <c r="M8" s="51">
        <v>167903</v>
      </c>
      <c r="N8" s="51">
        <v>173381</v>
      </c>
      <c r="O8" s="51">
        <v>147312</v>
      </c>
      <c r="P8" s="51">
        <v>125307</v>
      </c>
      <c r="Q8" s="51">
        <v>116933</v>
      </c>
      <c r="R8" s="51">
        <v>193818</v>
      </c>
      <c r="S8" s="51">
        <v>133371</v>
      </c>
      <c r="T8" s="51">
        <v>941835</v>
      </c>
      <c r="U8" s="51">
        <v>841004</v>
      </c>
      <c r="V8" s="51">
        <v>1782839</v>
      </c>
    </row>
    <row r="9" spans="1:22" ht="19.5" customHeight="1">
      <c r="A9" s="53" t="s">
        <v>71</v>
      </c>
      <c r="B9" s="54">
        <v>2</v>
      </c>
      <c r="C9" s="54">
        <v>2</v>
      </c>
      <c r="D9" s="54">
        <v>3</v>
      </c>
      <c r="E9" s="54">
        <v>2</v>
      </c>
      <c r="F9" s="54">
        <v>38688</v>
      </c>
      <c r="G9" s="54">
        <v>27235</v>
      </c>
      <c r="H9" s="54">
        <v>134722</v>
      </c>
      <c r="I9" s="54">
        <v>102656</v>
      </c>
      <c r="J9" s="54">
        <v>108078</v>
      </c>
      <c r="K9" s="54">
        <v>88993</v>
      </c>
      <c r="L9" s="54">
        <v>90176</v>
      </c>
      <c r="M9" s="54">
        <v>72205</v>
      </c>
      <c r="N9" s="54">
        <v>72465</v>
      </c>
      <c r="O9" s="54">
        <v>63250</v>
      </c>
      <c r="P9" s="54">
        <v>56672</v>
      </c>
      <c r="Q9" s="54">
        <v>51324</v>
      </c>
      <c r="R9" s="54">
        <v>77091</v>
      </c>
      <c r="S9" s="54">
        <v>50844</v>
      </c>
      <c r="T9" s="54">
        <v>577897</v>
      </c>
      <c r="U9" s="54">
        <v>456511</v>
      </c>
      <c r="V9" s="54">
        <v>1034408</v>
      </c>
    </row>
    <row r="10" spans="1:22" ht="19.5" customHeight="1">
      <c r="A10" s="50" t="s">
        <v>470</v>
      </c>
      <c r="B10" s="51"/>
      <c r="C10" s="51">
        <v>1</v>
      </c>
      <c r="D10" s="51">
        <v>2</v>
      </c>
      <c r="E10" s="51">
        <v>2</v>
      </c>
      <c r="F10" s="51">
        <v>2679</v>
      </c>
      <c r="G10" s="51">
        <v>1913</v>
      </c>
      <c r="H10" s="51">
        <v>63941</v>
      </c>
      <c r="I10" s="51">
        <v>57227</v>
      </c>
      <c r="J10" s="51">
        <v>126727</v>
      </c>
      <c r="K10" s="51">
        <v>136808</v>
      </c>
      <c r="L10" s="51">
        <v>199390</v>
      </c>
      <c r="M10" s="51">
        <v>202415</v>
      </c>
      <c r="N10" s="51">
        <v>281653</v>
      </c>
      <c r="O10" s="51">
        <v>273533</v>
      </c>
      <c r="P10" s="51">
        <v>237355</v>
      </c>
      <c r="Q10" s="51">
        <v>229996</v>
      </c>
      <c r="R10" s="51">
        <v>402916</v>
      </c>
      <c r="S10" s="51">
        <v>289111</v>
      </c>
      <c r="T10" s="51">
        <v>1314663</v>
      </c>
      <c r="U10" s="51">
        <v>1191006</v>
      </c>
      <c r="V10" s="51">
        <v>2505669</v>
      </c>
    </row>
    <row r="11" spans="1:22" ht="19.5" customHeight="1">
      <c r="A11" s="53" t="s">
        <v>74</v>
      </c>
      <c r="B11" s="54"/>
      <c r="C11" s="54"/>
      <c r="D11" s="54">
        <v>1</v>
      </c>
      <c r="E11" s="54">
        <v>1</v>
      </c>
      <c r="F11" s="54">
        <v>2848</v>
      </c>
      <c r="G11" s="54">
        <v>1992</v>
      </c>
      <c r="H11" s="54">
        <v>69044</v>
      </c>
      <c r="I11" s="54">
        <v>56856</v>
      </c>
      <c r="J11" s="54">
        <v>114534</v>
      </c>
      <c r="K11" s="54">
        <v>105263</v>
      </c>
      <c r="L11" s="54">
        <v>111471</v>
      </c>
      <c r="M11" s="54">
        <v>105400</v>
      </c>
      <c r="N11" s="54">
        <v>93774</v>
      </c>
      <c r="O11" s="54">
        <v>96574</v>
      </c>
      <c r="P11" s="54">
        <v>72404</v>
      </c>
      <c r="Q11" s="54">
        <v>80431</v>
      </c>
      <c r="R11" s="54">
        <v>108558</v>
      </c>
      <c r="S11" s="54">
        <v>90080</v>
      </c>
      <c r="T11" s="54">
        <v>572634</v>
      </c>
      <c r="U11" s="54">
        <v>536597</v>
      </c>
      <c r="V11" s="54">
        <v>1109231</v>
      </c>
    </row>
    <row r="12" spans="1:22" ht="19.5" customHeight="1">
      <c r="A12" s="50" t="s">
        <v>77</v>
      </c>
      <c r="B12" s="51"/>
      <c r="C12" s="51"/>
      <c r="D12" s="51">
        <v>8</v>
      </c>
      <c r="E12" s="51">
        <v>6</v>
      </c>
      <c r="F12" s="51">
        <v>8830</v>
      </c>
      <c r="G12" s="51">
        <v>5204</v>
      </c>
      <c r="H12" s="51">
        <v>70469</v>
      </c>
      <c r="I12" s="51">
        <v>53264</v>
      </c>
      <c r="J12" s="51">
        <v>120338</v>
      </c>
      <c r="K12" s="51">
        <v>108512</v>
      </c>
      <c r="L12" s="51">
        <v>96673</v>
      </c>
      <c r="M12" s="51">
        <v>85242</v>
      </c>
      <c r="N12" s="51">
        <v>71992</v>
      </c>
      <c r="O12" s="51">
        <v>65583</v>
      </c>
      <c r="P12" s="51">
        <v>58313</v>
      </c>
      <c r="Q12" s="51">
        <v>56662</v>
      </c>
      <c r="R12" s="51">
        <v>95398</v>
      </c>
      <c r="S12" s="51">
        <v>65573</v>
      </c>
      <c r="T12" s="51">
        <v>522021</v>
      </c>
      <c r="U12" s="51">
        <v>440046</v>
      </c>
      <c r="V12" s="51">
        <v>962067</v>
      </c>
    </row>
    <row r="13" spans="1:22" ht="19.5" customHeight="1">
      <c r="A13" s="53" t="s">
        <v>433</v>
      </c>
      <c r="B13" s="54"/>
      <c r="C13" s="54"/>
      <c r="D13" s="54"/>
      <c r="E13" s="54"/>
      <c r="F13" s="54">
        <v>51020</v>
      </c>
      <c r="G13" s="54">
        <v>33598</v>
      </c>
      <c r="H13" s="54">
        <v>144762</v>
      </c>
      <c r="I13" s="54">
        <v>117413</v>
      </c>
      <c r="J13" s="54">
        <v>165302</v>
      </c>
      <c r="K13" s="54">
        <v>120402</v>
      </c>
      <c r="L13" s="54">
        <v>130784</v>
      </c>
      <c r="M13" s="54">
        <v>105189</v>
      </c>
      <c r="N13" s="54">
        <v>110662</v>
      </c>
      <c r="O13" s="54">
        <v>98799</v>
      </c>
      <c r="P13" s="54">
        <v>90955</v>
      </c>
      <c r="Q13" s="54">
        <v>84192</v>
      </c>
      <c r="R13" s="54">
        <v>160084</v>
      </c>
      <c r="S13" s="54">
        <v>107900</v>
      </c>
      <c r="T13" s="54">
        <v>853569</v>
      </c>
      <c r="U13" s="54">
        <v>667493</v>
      </c>
      <c r="V13" s="54">
        <v>1521062</v>
      </c>
    </row>
    <row r="14" spans="1:22" ht="19.5" customHeight="1">
      <c r="A14" s="50" t="s">
        <v>432</v>
      </c>
      <c r="B14" s="51"/>
      <c r="C14" s="51"/>
      <c r="D14" s="51">
        <v>4</v>
      </c>
      <c r="E14" s="51">
        <v>2</v>
      </c>
      <c r="F14" s="51">
        <v>7662</v>
      </c>
      <c r="G14" s="51">
        <v>5187</v>
      </c>
      <c r="H14" s="51">
        <v>73491</v>
      </c>
      <c r="I14" s="51">
        <v>72106</v>
      </c>
      <c r="J14" s="51">
        <v>266340</v>
      </c>
      <c r="K14" s="51">
        <v>283137</v>
      </c>
      <c r="L14" s="51">
        <v>336235</v>
      </c>
      <c r="M14" s="51">
        <v>354823</v>
      </c>
      <c r="N14" s="51">
        <v>279587</v>
      </c>
      <c r="O14" s="51">
        <v>284474</v>
      </c>
      <c r="P14" s="51">
        <v>208128</v>
      </c>
      <c r="Q14" s="51">
        <v>213238</v>
      </c>
      <c r="R14" s="51">
        <v>320264</v>
      </c>
      <c r="S14" s="51">
        <v>248882</v>
      </c>
      <c r="T14" s="51">
        <v>1491711</v>
      </c>
      <c r="U14" s="51">
        <v>1461849</v>
      </c>
      <c r="V14" s="51">
        <v>2953560</v>
      </c>
    </row>
    <row r="15" spans="1:22" ht="19.5" customHeight="1">
      <c r="A15" s="53" t="s">
        <v>75</v>
      </c>
      <c r="B15" s="54">
        <v>4</v>
      </c>
      <c r="C15" s="54">
        <v>4</v>
      </c>
      <c r="D15" s="54">
        <v>2</v>
      </c>
      <c r="E15" s="54"/>
      <c r="F15" s="54">
        <v>10880</v>
      </c>
      <c r="G15" s="54">
        <v>6975</v>
      </c>
      <c r="H15" s="54">
        <v>52458</v>
      </c>
      <c r="I15" s="54">
        <v>38790</v>
      </c>
      <c r="J15" s="54">
        <v>93634</v>
      </c>
      <c r="K15" s="54">
        <v>74171</v>
      </c>
      <c r="L15" s="54">
        <v>114648</v>
      </c>
      <c r="M15" s="54">
        <v>85606</v>
      </c>
      <c r="N15" s="54">
        <v>83307</v>
      </c>
      <c r="O15" s="54">
        <v>67300</v>
      </c>
      <c r="P15" s="54">
        <v>63674</v>
      </c>
      <c r="Q15" s="54">
        <v>55808</v>
      </c>
      <c r="R15" s="54">
        <v>95442</v>
      </c>
      <c r="S15" s="54">
        <v>61125</v>
      </c>
      <c r="T15" s="54">
        <v>514049</v>
      </c>
      <c r="U15" s="54">
        <v>389779</v>
      </c>
      <c r="V15" s="54">
        <v>903828</v>
      </c>
    </row>
    <row r="16" spans="1:22" ht="19.5" customHeight="1">
      <c r="A16" s="50" t="s">
        <v>79</v>
      </c>
      <c r="B16" s="51"/>
      <c r="C16" s="51"/>
      <c r="D16" s="51">
        <v>1</v>
      </c>
      <c r="E16" s="51">
        <v>2</v>
      </c>
      <c r="F16" s="51">
        <v>2538</v>
      </c>
      <c r="G16" s="51">
        <v>1584</v>
      </c>
      <c r="H16" s="51">
        <v>53524</v>
      </c>
      <c r="I16" s="51">
        <v>35553</v>
      </c>
      <c r="J16" s="51">
        <v>71654</v>
      </c>
      <c r="K16" s="51">
        <v>55924</v>
      </c>
      <c r="L16" s="51">
        <v>52719</v>
      </c>
      <c r="M16" s="51">
        <v>50491</v>
      </c>
      <c r="N16" s="51">
        <v>37241</v>
      </c>
      <c r="O16" s="51">
        <v>39330</v>
      </c>
      <c r="P16" s="51">
        <v>31436</v>
      </c>
      <c r="Q16" s="51">
        <v>36895</v>
      </c>
      <c r="R16" s="51">
        <v>52962</v>
      </c>
      <c r="S16" s="51">
        <v>40740</v>
      </c>
      <c r="T16" s="51">
        <v>302075</v>
      </c>
      <c r="U16" s="51">
        <v>260519</v>
      </c>
      <c r="V16" s="51">
        <v>562594</v>
      </c>
    </row>
    <row r="17" spans="1:22" ht="19.5" customHeight="1">
      <c r="A17" s="53" t="s">
        <v>81</v>
      </c>
      <c r="B17" s="54"/>
      <c r="C17" s="54"/>
      <c r="D17" s="54">
        <v>5</v>
      </c>
      <c r="E17" s="54">
        <v>1</v>
      </c>
      <c r="F17" s="54">
        <v>13347</v>
      </c>
      <c r="G17" s="54">
        <v>8827</v>
      </c>
      <c r="H17" s="54">
        <v>87443</v>
      </c>
      <c r="I17" s="54">
        <v>68963</v>
      </c>
      <c r="J17" s="54">
        <v>195568</v>
      </c>
      <c r="K17" s="54">
        <v>172067</v>
      </c>
      <c r="L17" s="54">
        <v>243386</v>
      </c>
      <c r="M17" s="54">
        <v>231922</v>
      </c>
      <c r="N17" s="54">
        <v>219375</v>
      </c>
      <c r="O17" s="54">
        <v>208920</v>
      </c>
      <c r="P17" s="54">
        <v>171454</v>
      </c>
      <c r="Q17" s="54">
        <v>173531</v>
      </c>
      <c r="R17" s="54">
        <v>340847</v>
      </c>
      <c r="S17" s="54">
        <v>249111</v>
      </c>
      <c r="T17" s="54">
        <v>1271425</v>
      </c>
      <c r="U17" s="54">
        <v>1113342</v>
      </c>
      <c r="V17" s="54">
        <v>2384767</v>
      </c>
    </row>
    <row r="18" spans="1:22" ht="19.5" customHeight="1">
      <c r="A18" s="155" t="s">
        <v>58</v>
      </c>
      <c r="B18" s="156">
        <v>8</v>
      </c>
      <c r="C18" s="156">
        <v>7</v>
      </c>
      <c r="D18" s="156">
        <v>57</v>
      </c>
      <c r="E18" s="156">
        <v>49</v>
      </c>
      <c r="F18" s="156">
        <v>154189</v>
      </c>
      <c r="G18" s="156">
        <v>103832</v>
      </c>
      <c r="H18" s="156">
        <v>837307</v>
      </c>
      <c r="I18" s="156">
        <v>692459</v>
      </c>
      <c r="J18" s="156">
        <v>1414175</v>
      </c>
      <c r="K18" s="156">
        <v>1319781</v>
      </c>
      <c r="L18" s="156">
        <v>1569628</v>
      </c>
      <c r="M18" s="156">
        <v>1461196</v>
      </c>
      <c r="N18" s="156">
        <v>1423437</v>
      </c>
      <c r="O18" s="156">
        <v>1345075</v>
      </c>
      <c r="P18" s="156">
        <v>1115698</v>
      </c>
      <c r="Q18" s="156">
        <v>1099010</v>
      </c>
      <c r="R18" s="156">
        <v>1847380</v>
      </c>
      <c r="S18" s="156">
        <v>1336737</v>
      </c>
      <c r="T18" s="156">
        <v>8361879</v>
      </c>
      <c r="U18" s="156">
        <v>7358146</v>
      </c>
      <c r="V18" s="156">
        <v>15720025</v>
      </c>
    </row>
    <row r="19" spans="1:21" ht="12.75">
      <c r="A19" s="38"/>
      <c r="B19" s="38"/>
      <c r="C19" s="38"/>
      <c r="D19" s="38"/>
      <c r="E19" s="38"/>
      <c r="F19" s="38"/>
      <c r="G19" s="38"/>
      <c r="H19" s="38"/>
      <c r="I19" s="38"/>
      <c r="J19" s="38"/>
      <c r="K19" s="38"/>
      <c r="L19" s="38"/>
      <c r="M19" s="38"/>
      <c r="N19" s="38"/>
      <c r="O19" s="38"/>
      <c r="P19" s="38"/>
      <c r="Q19" s="38"/>
      <c r="R19" s="38"/>
      <c r="S19" s="38"/>
      <c r="T19" s="38"/>
      <c r="U19" s="38"/>
    </row>
    <row r="20" spans="1:21" ht="12.75">
      <c r="A20" s="42" t="s">
        <v>82</v>
      </c>
      <c r="B20" s="38"/>
      <c r="C20" s="38"/>
      <c r="D20" s="38"/>
      <c r="E20" s="38"/>
      <c r="F20" s="38"/>
      <c r="G20" s="38"/>
      <c r="H20" s="38"/>
      <c r="I20" s="38"/>
      <c r="J20" s="38"/>
      <c r="K20" s="38"/>
      <c r="L20" s="38"/>
      <c r="M20" s="38"/>
      <c r="N20" s="38"/>
      <c r="O20" s="38"/>
      <c r="P20" s="38"/>
      <c r="Q20" s="38"/>
      <c r="R20" s="38"/>
      <c r="S20" s="38"/>
      <c r="T20" s="38"/>
      <c r="U20" s="38"/>
    </row>
    <row r="21" spans="1:21" ht="12.75">
      <c r="A21" s="38"/>
      <c r="B21" s="38"/>
      <c r="C21" s="38"/>
      <c r="D21" s="38"/>
      <c r="E21" s="38"/>
      <c r="F21" s="38"/>
      <c r="G21" s="38"/>
      <c r="H21" s="38"/>
      <c r="I21" s="38"/>
      <c r="J21" s="38"/>
      <c r="K21" s="38"/>
      <c r="L21" s="38"/>
      <c r="M21" s="38"/>
      <c r="N21" s="38"/>
      <c r="O21" s="38"/>
      <c r="P21" s="38"/>
      <c r="Q21" s="38"/>
      <c r="R21" s="38"/>
      <c r="S21" s="38"/>
      <c r="T21" s="38"/>
      <c r="U21" s="38"/>
    </row>
    <row r="22" spans="1:21" ht="12.75">
      <c r="A22" s="38" t="s">
        <v>83</v>
      </c>
      <c r="B22" s="38"/>
      <c r="C22" s="38"/>
      <c r="D22" s="38"/>
      <c r="E22" s="38"/>
      <c r="F22" s="38"/>
      <c r="G22" s="38"/>
      <c r="H22" s="38"/>
      <c r="I22" s="38"/>
      <c r="J22" s="38"/>
      <c r="K22" s="38"/>
      <c r="L22" s="38"/>
      <c r="M22" s="38"/>
      <c r="N22" s="38"/>
      <c r="O22" s="38"/>
      <c r="P22" s="38"/>
      <c r="Q22" s="38"/>
      <c r="R22" s="38"/>
      <c r="S22" s="38"/>
      <c r="T22" s="38"/>
      <c r="U22" s="38"/>
    </row>
    <row r="23" spans="1:21" ht="12.75">
      <c r="A23" s="38" t="s">
        <v>84</v>
      </c>
      <c r="B23" s="38"/>
      <c r="C23" s="38"/>
      <c r="D23" s="38"/>
      <c r="E23" s="38"/>
      <c r="F23" s="38"/>
      <c r="G23" s="38"/>
      <c r="H23" s="38"/>
      <c r="I23" s="38"/>
      <c r="J23" s="38"/>
      <c r="K23" s="38"/>
      <c r="L23" s="38"/>
      <c r="M23" s="38"/>
      <c r="N23" s="38"/>
      <c r="O23" s="38"/>
      <c r="P23" s="38"/>
      <c r="Q23" s="38"/>
      <c r="R23" s="38"/>
      <c r="S23" s="38"/>
      <c r="T23" s="38"/>
      <c r="U23" s="38"/>
    </row>
    <row r="24" spans="1:21" ht="12.75">
      <c r="A24" s="38"/>
      <c r="B24" s="38"/>
      <c r="C24" s="38"/>
      <c r="D24" s="38"/>
      <c r="E24" s="38"/>
      <c r="F24" s="38"/>
      <c r="G24" s="38"/>
      <c r="H24" s="38"/>
      <c r="I24" s="38"/>
      <c r="J24" s="38"/>
      <c r="K24" s="38"/>
      <c r="L24" s="38"/>
      <c r="M24" s="38"/>
      <c r="N24" s="38"/>
      <c r="O24" s="38"/>
      <c r="P24" s="38"/>
      <c r="Q24" s="38"/>
      <c r="R24" s="38"/>
      <c r="S24" s="38"/>
      <c r="T24" s="38"/>
      <c r="U24" s="38"/>
    </row>
    <row r="25" spans="1:21" ht="12.75">
      <c r="A25" s="38"/>
      <c r="B25" s="38"/>
      <c r="C25" s="38"/>
      <c r="D25" s="38"/>
      <c r="E25" s="38"/>
      <c r="F25" s="38"/>
      <c r="G25" s="38"/>
      <c r="H25" s="38"/>
      <c r="I25" s="38"/>
      <c r="J25" s="38"/>
      <c r="K25" s="38"/>
      <c r="L25" s="38"/>
      <c r="M25" s="38"/>
      <c r="N25" s="38"/>
      <c r="O25" s="38"/>
      <c r="P25" s="38"/>
      <c r="Q25" s="38"/>
      <c r="R25" s="38"/>
      <c r="S25" s="38"/>
      <c r="T25" s="38"/>
      <c r="U25" s="38"/>
    </row>
  </sheetData>
  <sheetProtection/>
  <mergeCells count="22">
    <mergeCell ref="P5:Q5"/>
    <mergeCell ref="R5:S5"/>
    <mergeCell ref="N4:O4"/>
    <mergeCell ref="P4:Q4"/>
    <mergeCell ref="R4:S4"/>
    <mergeCell ref="T5:V5"/>
    <mergeCell ref="D5:E5"/>
    <mergeCell ref="F5:G5"/>
    <mergeCell ref="H5:I5"/>
    <mergeCell ref="J5:K5"/>
    <mergeCell ref="L5:M5"/>
    <mergeCell ref="N5:O5"/>
    <mergeCell ref="A4:A5"/>
    <mergeCell ref="A6:A7"/>
    <mergeCell ref="B4:C4"/>
    <mergeCell ref="B5:C5"/>
    <mergeCell ref="T4:V4"/>
    <mergeCell ref="D4:E4"/>
    <mergeCell ref="F4:G4"/>
    <mergeCell ref="H4:I4"/>
    <mergeCell ref="J4:K4"/>
    <mergeCell ref="L4:M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K21"/>
  <sheetViews>
    <sheetView showGridLines="0" zoomScale="85" zoomScaleNormal="85" zoomScalePageLayoutView="0" workbookViewId="0" topLeftCell="A1">
      <selection activeCell="A1" sqref="A1"/>
    </sheetView>
  </sheetViews>
  <sheetFormatPr defaultColWidth="9.140625" defaultRowHeight="12.75"/>
  <cols>
    <col min="1" max="1" width="21.140625" style="37" customWidth="1"/>
    <col min="2" max="10" width="14.28125" style="37" customWidth="1"/>
    <col min="11" max="11" width="14.28125" style="38" customWidth="1"/>
    <col min="12" max="16384" width="9.140625" style="37" customWidth="1"/>
  </cols>
  <sheetData>
    <row r="1" spans="1:11" ht="19.5" customHeight="1">
      <c r="A1" s="151" t="s">
        <v>105</v>
      </c>
      <c r="B1" s="55"/>
      <c r="C1" s="55"/>
      <c r="D1" s="55"/>
      <c r="E1" s="55"/>
      <c r="F1" s="55"/>
      <c r="G1" s="55"/>
      <c r="H1" s="55"/>
      <c r="I1" s="55"/>
      <c r="J1" s="55"/>
      <c r="K1" s="55"/>
    </row>
    <row r="2" spans="1:11" ht="19.5" customHeight="1">
      <c r="A2" s="152" t="s">
        <v>106</v>
      </c>
      <c r="B2" s="55"/>
      <c r="C2" s="55"/>
      <c r="D2" s="55"/>
      <c r="E2" s="55"/>
      <c r="F2" s="55"/>
      <c r="G2" s="55"/>
      <c r="H2" s="55"/>
      <c r="I2" s="55"/>
      <c r="J2" s="55"/>
      <c r="K2" s="55"/>
    </row>
    <row r="3" spans="1:11" ht="60.75" customHeight="1">
      <c r="A3" s="180" t="s">
        <v>55</v>
      </c>
      <c r="B3" s="180" t="s">
        <v>159</v>
      </c>
      <c r="C3" s="180" t="s">
        <v>160</v>
      </c>
      <c r="D3" s="180" t="s">
        <v>159</v>
      </c>
      <c r="E3" s="180" t="s">
        <v>160</v>
      </c>
      <c r="F3" s="180" t="s">
        <v>159</v>
      </c>
      <c r="G3" s="180" t="s">
        <v>160</v>
      </c>
      <c r="H3" s="180" t="s">
        <v>161</v>
      </c>
      <c r="I3" s="180" t="s">
        <v>162</v>
      </c>
      <c r="J3" s="180" t="s">
        <v>163</v>
      </c>
      <c r="K3" s="180" t="s">
        <v>164</v>
      </c>
    </row>
    <row r="4" spans="1:11" ht="53.25" customHeight="1">
      <c r="A4" s="206" t="s">
        <v>56</v>
      </c>
      <c r="B4" s="57" t="s">
        <v>165</v>
      </c>
      <c r="C4" s="57" t="s">
        <v>166</v>
      </c>
      <c r="D4" s="57" t="s">
        <v>165</v>
      </c>
      <c r="E4" s="57" t="s">
        <v>166</v>
      </c>
      <c r="F4" s="57" t="s">
        <v>165</v>
      </c>
      <c r="G4" s="57" t="s">
        <v>166</v>
      </c>
      <c r="H4" s="57" t="s">
        <v>167</v>
      </c>
      <c r="I4" s="57" t="s">
        <v>168</v>
      </c>
      <c r="J4" s="57" t="s">
        <v>169</v>
      </c>
      <c r="K4" s="57" t="s">
        <v>170</v>
      </c>
    </row>
    <row r="5" spans="1:11" ht="20.25" customHeight="1">
      <c r="A5" s="206"/>
      <c r="B5" s="207" t="s">
        <v>478</v>
      </c>
      <c r="C5" s="208"/>
      <c r="D5" s="207" t="s">
        <v>472</v>
      </c>
      <c r="E5" s="208"/>
      <c r="F5" s="207" t="s">
        <v>479</v>
      </c>
      <c r="G5" s="208"/>
      <c r="H5" s="58" t="s">
        <v>8</v>
      </c>
      <c r="I5" s="58" t="s">
        <v>171</v>
      </c>
      <c r="J5" s="58" t="s">
        <v>9</v>
      </c>
      <c r="K5" s="58" t="s">
        <v>172</v>
      </c>
    </row>
    <row r="6" spans="1:11" ht="18.75" customHeight="1">
      <c r="A6" s="59" t="s">
        <v>69</v>
      </c>
      <c r="B6" s="51">
        <v>1810694</v>
      </c>
      <c r="C6" s="60">
        <f>B6/$B$16</f>
        <v>0.11587785267842429</v>
      </c>
      <c r="D6" s="51">
        <v>1789558</v>
      </c>
      <c r="E6" s="60">
        <v>0.1134</v>
      </c>
      <c r="F6" s="51">
        <v>1782839</v>
      </c>
      <c r="G6" s="60">
        <v>0.1134</v>
      </c>
      <c r="H6" s="51">
        <v>-6719</v>
      </c>
      <c r="I6" s="60">
        <v>-0.0038</v>
      </c>
      <c r="J6" s="51">
        <v>-27855</v>
      </c>
      <c r="K6" s="60">
        <v>-0.0154</v>
      </c>
    </row>
    <row r="7" spans="1:11" ht="18.75" customHeight="1">
      <c r="A7" s="61" t="s">
        <v>71</v>
      </c>
      <c r="B7" s="52">
        <v>1052944</v>
      </c>
      <c r="C7" s="62">
        <f aca="true" t="shared" si="0" ref="C7:C15">B7/$B$16</f>
        <v>0.0673845993362936</v>
      </c>
      <c r="D7" s="52">
        <v>1045467</v>
      </c>
      <c r="E7" s="62">
        <v>0.0662</v>
      </c>
      <c r="F7" s="52">
        <v>1034408</v>
      </c>
      <c r="G7" s="62">
        <v>0.0658</v>
      </c>
      <c r="H7" s="52">
        <v>-11059</v>
      </c>
      <c r="I7" s="62">
        <v>-0.0106</v>
      </c>
      <c r="J7" s="52">
        <v>-18536</v>
      </c>
      <c r="K7" s="62">
        <v>-0.0176</v>
      </c>
    </row>
    <row r="8" spans="1:11" ht="18.75" customHeight="1">
      <c r="A8" s="59" t="s">
        <v>470</v>
      </c>
      <c r="B8" s="51">
        <v>2548481</v>
      </c>
      <c r="C8" s="60">
        <f t="shared" si="0"/>
        <v>0.16309354638153295</v>
      </c>
      <c r="D8" s="51">
        <v>2516127</v>
      </c>
      <c r="E8" s="60">
        <v>0.1594</v>
      </c>
      <c r="F8" s="51">
        <v>2505669</v>
      </c>
      <c r="G8" s="60">
        <v>0.1594</v>
      </c>
      <c r="H8" s="51">
        <v>-10458</v>
      </c>
      <c r="I8" s="60">
        <v>-0.0042</v>
      </c>
      <c r="J8" s="51">
        <v>-42812</v>
      </c>
      <c r="K8" s="60">
        <v>-0.0168</v>
      </c>
    </row>
    <row r="9" spans="1:11" ht="18.75" customHeight="1">
      <c r="A9" s="61" t="s">
        <v>74</v>
      </c>
      <c r="B9" s="52">
        <v>1121944</v>
      </c>
      <c r="C9" s="62">
        <f t="shared" si="0"/>
        <v>0.07180034922821972</v>
      </c>
      <c r="D9" s="52">
        <v>1112273</v>
      </c>
      <c r="E9" s="62">
        <v>0.0705</v>
      </c>
      <c r="F9" s="52">
        <v>1109231</v>
      </c>
      <c r="G9" s="62">
        <v>0.0706</v>
      </c>
      <c r="H9" s="52">
        <v>-3042</v>
      </c>
      <c r="I9" s="62">
        <v>-0.0027</v>
      </c>
      <c r="J9" s="52">
        <v>-12713</v>
      </c>
      <c r="K9" s="62">
        <v>-0.0113</v>
      </c>
    </row>
    <row r="10" spans="1:11" ht="18.75" customHeight="1">
      <c r="A10" s="59" t="s">
        <v>77</v>
      </c>
      <c r="B10" s="51">
        <v>972808</v>
      </c>
      <c r="C10" s="60">
        <f t="shared" si="0"/>
        <v>0.06225618580963574</v>
      </c>
      <c r="D10" s="51">
        <v>964620</v>
      </c>
      <c r="E10" s="60">
        <v>0.0611</v>
      </c>
      <c r="F10" s="51">
        <v>962067</v>
      </c>
      <c r="G10" s="60">
        <v>0.0612</v>
      </c>
      <c r="H10" s="51">
        <v>-2553</v>
      </c>
      <c r="I10" s="60">
        <v>-0.0026</v>
      </c>
      <c r="J10" s="51">
        <v>-10741</v>
      </c>
      <c r="K10" s="60">
        <v>-0.011</v>
      </c>
    </row>
    <row r="11" spans="1:11" ht="18.75" customHeight="1">
      <c r="A11" s="61" t="s">
        <v>433</v>
      </c>
      <c r="B11" s="52">
        <v>1540392</v>
      </c>
      <c r="C11" s="62">
        <f t="shared" si="0"/>
        <v>0.09857950445686757</v>
      </c>
      <c r="D11" s="52">
        <v>1525765</v>
      </c>
      <c r="E11" s="62">
        <v>0.0967</v>
      </c>
      <c r="F11" s="52">
        <v>1521062</v>
      </c>
      <c r="G11" s="62">
        <v>0.0968</v>
      </c>
      <c r="H11" s="52">
        <v>-4703</v>
      </c>
      <c r="I11" s="62">
        <v>-0.0031</v>
      </c>
      <c r="J11" s="52">
        <v>-19330</v>
      </c>
      <c r="K11" s="62">
        <v>-0.0125</v>
      </c>
    </row>
    <row r="12" spans="1:11" ht="18.75" customHeight="1">
      <c r="A12" s="59" t="s">
        <v>432</v>
      </c>
      <c r="B12" s="51">
        <v>2989161</v>
      </c>
      <c r="C12" s="60">
        <f t="shared" si="0"/>
        <v>0.19129546902463446</v>
      </c>
      <c r="D12" s="51">
        <v>2962580</v>
      </c>
      <c r="E12" s="60">
        <v>0.1877</v>
      </c>
      <c r="F12" s="51">
        <v>2953560</v>
      </c>
      <c r="G12" s="60">
        <v>0.1879</v>
      </c>
      <c r="H12" s="51">
        <v>-9020</v>
      </c>
      <c r="I12" s="60">
        <v>-0.003</v>
      </c>
      <c r="J12" s="51">
        <v>-35601</v>
      </c>
      <c r="K12" s="60">
        <v>-0.0119</v>
      </c>
    </row>
    <row r="13" spans="1:11" ht="18.75" customHeight="1">
      <c r="A13" s="59" t="s">
        <v>75</v>
      </c>
      <c r="B13" s="51">
        <v>915092</v>
      </c>
      <c r="C13" s="60">
        <f t="shared" si="0"/>
        <v>0.05856257101597766</v>
      </c>
      <c r="D13" s="51">
        <v>906539</v>
      </c>
      <c r="E13" s="60">
        <v>0.0574</v>
      </c>
      <c r="F13" s="51">
        <v>903828</v>
      </c>
      <c r="G13" s="60">
        <v>0.0575</v>
      </c>
      <c r="H13" s="51">
        <v>-2711</v>
      </c>
      <c r="I13" s="60">
        <v>-0.003</v>
      </c>
      <c r="J13" s="51">
        <v>-11264</v>
      </c>
      <c r="K13" s="60">
        <v>-0.0123</v>
      </c>
    </row>
    <row r="14" spans="1:11" ht="18.75" customHeight="1">
      <c r="A14" s="61" t="s">
        <v>79</v>
      </c>
      <c r="B14" s="52">
        <v>568867</v>
      </c>
      <c r="C14" s="62">
        <f t="shared" si="0"/>
        <v>0.03640542599667155</v>
      </c>
      <c r="D14" s="52">
        <v>564131</v>
      </c>
      <c r="E14" s="62">
        <v>0.0357</v>
      </c>
      <c r="F14" s="52">
        <v>562594</v>
      </c>
      <c r="G14" s="62">
        <v>0.0358</v>
      </c>
      <c r="H14" s="52">
        <v>-1537</v>
      </c>
      <c r="I14" s="62">
        <v>-0.0027</v>
      </c>
      <c r="J14" s="52">
        <v>-6273</v>
      </c>
      <c r="K14" s="62">
        <v>-0.011</v>
      </c>
    </row>
    <row r="15" spans="1:11" ht="18.75" customHeight="1">
      <c r="A15" s="59" t="s">
        <v>81</v>
      </c>
      <c r="B15" s="51">
        <v>2105502</v>
      </c>
      <c r="C15" s="60">
        <f t="shared" si="0"/>
        <v>0.1347444960717425</v>
      </c>
      <c r="D15" s="51">
        <v>2395719</v>
      </c>
      <c r="E15" s="60">
        <v>0.1518</v>
      </c>
      <c r="F15" s="51">
        <v>2384767</v>
      </c>
      <c r="G15" s="60">
        <v>0.1517</v>
      </c>
      <c r="H15" s="51">
        <v>-10952</v>
      </c>
      <c r="I15" s="60">
        <v>-0.0046</v>
      </c>
      <c r="J15" s="51">
        <v>279265</v>
      </c>
      <c r="K15" s="60">
        <v>0.1326</v>
      </c>
    </row>
    <row r="16" spans="1:11" ht="18.75" customHeight="1">
      <c r="A16" s="157" t="s">
        <v>107</v>
      </c>
      <c r="B16" s="158">
        <v>15625885</v>
      </c>
      <c r="C16" s="159">
        <v>1</v>
      </c>
      <c r="D16" s="158">
        <f>SUM(D6:D15)</f>
        <v>15782779</v>
      </c>
      <c r="E16" s="159">
        <v>1</v>
      </c>
      <c r="F16" s="158">
        <f>SUM(F6:F15)</f>
        <v>15720025</v>
      </c>
      <c r="G16" s="159">
        <v>1</v>
      </c>
      <c r="H16" s="158">
        <v>-62754</v>
      </c>
      <c r="I16" s="159">
        <v>-0.0039761</v>
      </c>
      <c r="J16" s="158">
        <v>-230168</v>
      </c>
      <c r="K16" s="159">
        <v>-0.0144304</v>
      </c>
    </row>
    <row r="17" spans="1:10" ht="13.5" customHeight="1">
      <c r="A17" s="38"/>
      <c r="B17" s="38"/>
      <c r="C17" s="38"/>
      <c r="D17" s="38"/>
      <c r="E17" s="38"/>
      <c r="F17" s="38"/>
      <c r="G17" s="38"/>
      <c r="H17" s="38"/>
      <c r="I17" s="38"/>
      <c r="J17" s="38"/>
    </row>
    <row r="18" spans="1:10" ht="13.5" customHeight="1">
      <c r="A18" s="42" t="s">
        <v>82</v>
      </c>
      <c r="B18" s="38"/>
      <c r="C18" s="38"/>
      <c r="D18" s="38"/>
      <c r="E18" s="38"/>
      <c r="F18" s="38"/>
      <c r="G18" s="38"/>
      <c r="H18" s="38"/>
      <c r="I18" s="38"/>
      <c r="J18" s="38"/>
    </row>
    <row r="19" spans="1:10" ht="13.5" customHeight="1">
      <c r="A19" s="38"/>
      <c r="B19" s="38"/>
      <c r="C19" s="38"/>
      <c r="D19" s="38"/>
      <c r="E19" s="38"/>
      <c r="F19" s="38"/>
      <c r="G19" s="38"/>
      <c r="H19" s="38"/>
      <c r="I19" s="38"/>
      <c r="J19" s="38"/>
    </row>
    <row r="20" spans="1:10" ht="13.5" customHeight="1">
      <c r="A20" s="38" t="s">
        <v>83</v>
      </c>
      <c r="B20" s="38"/>
      <c r="C20" s="38"/>
      <c r="D20" s="38"/>
      <c r="E20" s="38"/>
      <c r="F20" s="38"/>
      <c r="G20" s="38"/>
      <c r="H20" s="38"/>
      <c r="I20" s="38"/>
      <c r="J20" s="38"/>
    </row>
    <row r="21" spans="1:10" ht="13.5" customHeight="1">
      <c r="A21" s="38" t="s">
        <v>84</v>
      </c>
      <c r="B21" s="38"/>
      <c r="C21" s="38"/>
      <c r="D21" s="38"/>
      <c r="E21" s="38"/>
      <c r="F21" s="38"/>
      <c r="G21" s="38"/>
      <c r="H21" s="38"/>
      <c r="I21" s="38"/>
      <c r="J21" s="38"/>
    </row>
  </sheetData>
  <sheetProtection/>
  <mergeCells count="4">
    <mergeCell ref="A4:A5"/>
    <mergeCell ref="B5:C5"/>
    <mergeCell ref="D5:E5"/>
    <mergeCell ref="F5:G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P25"/>
  <sheetViews>
    <sheetView showGridLines="0" zoomScalePageLayoutView="0" workbookViewId="0" topLeftCell="A1">
      <selection activeCell="A1" sqref="A1"/>
    </sheetView>
  </sheetViews>
  <sheetFormatPr defaultColWidth="9.140625" defaultRowHeight="12.75"/>
  <cols>
    <col min="1" max="1" width="32.140625" style="37" customWidth="1"/>
    <col min="2" max="13" width="11.140625" style="37" customWidth="1"/>
    <col min="14" max="14" width="13.57421875" style="37" customWidth="1"/>
    <col min="15" max="15" width="11.7109375" style="37" customWidth="1"/>
    <col min="16" max="16" width="26.8515625" style="38" customWidth="1"/>
    <col min="17" max="16384" width="9.140625" style="37" customWidth="1"/>
  </cols>
  <sheetData>
    <row r="1" spans="1:16" ht="13.5" customHeight="1">
      <c r="A1" s="63"/>
      <c r="B1" s="64" t="s">
        <v>68</v>
      </c>
      <c r="C1" s="64" t="s">
        <v>70</v>
      </c>
      <c r="D1" s="64" t="s">
        <v>72</v>
      </c>
      <c r="E1" s="64" t="s">
        <v>73</v>
      </c>
      <c r="F1" s="64" t="s">
        <v>76</v>
      </c>
      <c r="G1" s="64" t="s">
        <v>423</v>
      </c>
      <c r="H1" s="64" t="s">
        <v>434</v>
      </c>
      <c r="I1" s="64" t="s">
        <v>119</v>
      </c>
      <c r="J1" s="64" t="s">
        <v>78</v>
      </c>
      <c r="K1" s="64" t="s">
        <v>80</v>
      </c>
      <c r="L1" s="64"/>
      <c r="M1"/>
      <c r="N1"/>
      <c r="P1" s="37"/>
    </row>
    <row r="2" spans="1:16" ht="19.5" customHeight="1">
      <c r="A2" s="151" t="s">
        <v>480</v>
      </c>
      <c r="B2" s="65"/>
      <c r="C2" s="65"/>
      <c r="D2" s="65"/>
      <c r="E2" s="65"/>
      <c r="F2" s="65"/>
      <c r="G2" s="65"/>
      <c r="H2" s="65"/>
      <c r="I2" s="65"/>
      <c r="J2" s="65"/>
      <c r="K2" s="65"/>
      <c r="L2" s="65"/>
      <c r="M2"/>
      <c r="N2"/>
      <c r="P2" s="37"/>
    </row>
    <row r="3" spans="1:16" ht="19.5" customHeight="1">
      <c r="A3" s="152" t="s">
        <v>481</v>
      </c>
      <c r="B3" s="66"/>
      <c r="C3" s="66"/>
      <c r="D3" s="66"/>
      <c r="E3" s="66"/>
      <c r="F3" s="66"/>
      <c r="G3" s="66"/>
      <c r="H3" s="66"/>
      <c r="I3" s="66"/>
      <c r="J3" s="66"/>
      <c r="K3" s="66"/>
      <c r="L3" s="66"/>
      <c r="M3"/>
      <c r="N3"/>
      <c r="P3" s="37"/>
    </row>
    <row r="4" spans="1:16" ht="59.25" customHeight="1">
      <c r="A4" s="69" t="s">
        <v>173</v>
      </c>
      <c r="B4" s="69" t="s">
        <v>69</v>
      </c>
      <c r="C4" s="69" t="s">
        <v>71</v>
      </c>
      <c r="D4" s="69" t="s">
        <v>470</v>
      </c>
      <c r="E4" s="69" t="s">
        <v>74</v>
      </c>
      <c r="F4" s="69" t="s">
        <v>77</v>
      </c>
      <c r="G4" s="69" t="s">
        <v>433</v>
      </c>
      <c r="H4" s="69" t="s">
        <v>432</v>
      </c>
      <c r="I4" s="69" t="s">
        <v>75</v>
      </c>
      <c r="J4" s="69" t="s">
        <v>79</v>
      </c>
      <c r="K4" s="69" t="s">
        <v>81</v>
      </c>
      <c r="L4" s="69" t="s">
        <v>174</v>
      </c>
      <c r="M4"/>
      <c r="N4"/>
      <c r="P4" s="37"/>
    </row>
    <row r="5" spans="1:16" ht="19.5" customHeight="1">
      <c r="A5" s="72" t="s">
        <v>69</v>
      </c>
      <c r="B5" s="73"/>
      <c r="C5" s="73"/>
      <c r="D5" s="73"/>
      <c r="E5" s="73">
        <v>1</v>
      </c>
      <c r="F5" s="73"/>
      <c r="G5" s="73"/>
      <c r="H5" s="73"/>
      <c r="I5" s="73"/>
      <c r="J5" s="73"/>
      <c r="K5" s="73"/>
      <c r="L5" s="73">
        <v>1</v>
      </c>
      <c r="M5"/>
      <c r="N5"/>
      <c r="P5" s="37"/>
    </row>
    <row r="6" spans="1:16" ht="19.5" customHeight="1">
      <c r="A6" s="70" t="s">
        <v>71</v>
      </c>
      <c r="B6" s="71"/>
      <c r="C6" s="71"/>
      <c r="D6" s="71">
        <v>1</v>
      </c>
      <c r="E6" s="71"/>
      <c r="F6" s="71"/>
      <c r="G6" s="71"/>
      <c r="H6" s="71"/>
      <c r="I6" s="71"/>
      <c r="J6" s="71"/>
      <c r="K6" s="71"/>
      <c r="L6" s="71">
        <v>1</v>
      </c>
      <c r="M6"/>
      <c r="N6"/>
      <c r="P6" s="37"/>
    </row>
    <row r="7" spans="1:16" ht="19.5" customHeight="1">
      <c r="A7" s="72" t="s">
        <v>470</v>
      </c>
      <c r="B7" s="73">
        <v>2</v>
      </c>
      <c r="C7" s="73"/>
      <c r="D7" s="73"/>
      <c r="E7" s="73">
        <v>1</v>
      </c>
      <c r="F7" s="73"/>
      <c r="G7" s="73"/>
      <c r="H7" s="73">
        <v>1</v>
      </c>
      <c r="I7" s="73"/>
      <c r="J7" s="73"/>
      <c r="K7" s="73">
        <v>1</v>
      </c>
      <c r="L7" s="73">
        <v>5</v>
      </c>
      <c r="M7"/>
      <c r="N7"/>
      <c r="P7" s="37"/>
    </row>
    <row r="8" spans="1:16" ht="19.5" customHeight="1">
      <c r="A8" s="70" t="s">
        <v>74</v>
      </c>
      <c r="B8" s="71">
        <v>1</v>
      </c>
      <c r="C8" s="71"/>
      <c r="D8" s="71"/>
      <c r="E8" s="71"/>
      <c r="F8" s="71"/>
      <c r="G8" s="71">
        <v>1</v>
      </c>
      <c r="H8" s="71">
        <v>1</v>
      </c>
      <c r="I8" s="71"/>
      <c r="J8" s="71"/>
      <c r="K8" s="71"/>
      <c r="L8" s="71">
        <v>3</v>
      </c>
      <c r="M8"/>
      <c r="N8"/>
      <c r="P8" s="37"/>
    </row>
    <row r="9" spans="1:16" ht="19.5" customHeight="1">
      <c r="A9" s="72" t="s">
        <v>77</v>
      </c>
      <c r="B9" s="73">
        <v>3</v>
      </c>
      <c r="C9" s="73">
        <v>1</v>
      </c>
      <c r="D9" s="73"/>
      <c r="E9" s="73"/>
      <c r="F9" s="73"/>
      <c r="G9" s="73"/>
      <c r="H9" s="73">
        <v>2</v>
      </c>
      <c r="I9" s="73"/>
      <c r="J9" s="73"/>
      <c r="K9" s="73">
        <v>1</v>
      </c>
      <c r="L9" s="73">
        <v>7</v>
      </c>
      <c r="M9"/>
      <c r="N9"/>
      <c r="P9" s="37"/>
    </row>
    <row r="10" spans="1:16" ht="19.5" customHeight="1">
      <c r="A10" s="70" t="s">
        <v>433</v>
      </c>
      <c r="B10" s="71">
        <v>4</v>
      </c>
      <c r="C10" s="71">
        <v>1</v>
      </c>
      <c r="D10" s="71"/>
      <c r="E10" s="71">
        <v>1</v>
      </c>
      <c r="F10" s="71"/>
      <c r="G10" s="71"/>
      <c r="H10" s="71"/>
      <c r="I10" s="71"/>
      <c r="J10" s="71">
        <v>1</v>
      </c>
      <c r="K10" s="71">
        <v>1</v>
      </c>
      <c r="L10" s="71">
        <v>8</v>
      </c>
      <c r="M10"/>
      <c r="N10"/>
      <c r="P10" s="37"/>
    </row>
    <row r="11" spans="1:16" ht="19.5" customHeight="1">
      <c r="A11" s="72" t="s">
        <v>432</v>
      </c>
      <c r="B11" s="73">
        <v>18</v>
      </c>
      <c r="C11" s="73">
        <v>7</v>
      </c>
      <c r="D11" s="73">
        <v>2</v>
      </c>
      <c r="E11" s="73">
        <v>6</v>
      </c>
      <c r="F11" s="73">
        <v>6</v>
      </c>
      <c r="G11" s="73">
        <v>4</v>
      </c>
      <c r="H11" s="73"/>
      <c r="I11" s="73">
        <v>1</v>
      </c>
      <c r="J11" s="73">
        <v>3</v>
      </c>
      <c r="K11" s="73">
        <v>6</v>
      </c>
      <c r="L11" s="73">
        <v>53</v>
      </c>
      <c r="M11"/>
      <c r="N11"/>
      <c r="P11" s="37"/>
    </row>
    <row r="12" spans="1:16" ht="19.5" customHeight="1">
      <c r="A12" s="70" t="s">
        <v>75</v>
      </c>
      <c r="B12" s="71">
        <v>4</v>
      </c>
      <c r="C12" s="71">
        <v>1</v>
      </c>
      <c r="D12" s="71">
        <v>5</v>
      </c>
      <c r="E12" s="71">
        <v>4</v>
      </c>
      <c r="F12" s="71">
        <v>9</v>
      </c>
      <c r="G12" s="71">
        <v>2</v>
      </c>
      <c r="H12" s="71">
        <v>6</v>
      </c>
      <c r="I12" s="71"/>
      <c r="J12" s="71"/>
      <c r="K12" s="71">
        <v>2</v>
      </c>
      <c r="L12" s="71">
        <v>33</v>
      </c>
      <c r="M12"/>
      <c r="N12"/>
      <c r="P12" s="37"/>
    </row>
    <row r="13" spans="1:16" ht="19.5" customHeight="1">
      <c r="A13" s="72" t="s">
        <v>79</v>
      </c>
      <c r="B13" s="73"/>
      <c r="C13" s="73"/>
      <c r="D13" s="73"/>
      <c r="E13" s="73"/>
      <c r="F13" s="73"/>
      <c r="G13" s="73">
        <v>1</v>
      </c>
      <c r="H13" s="73"/>
      <c r="I13" s="73"/>
      <c r="J13" s="73"/>
      <c r="K13" s="73"/>
      <c r="L13" s="73">
        <v>1</v>
      </c>
      <c r="M13"/>
      <c r="N13"/>
      <c r="P13" s="37"/>
    </row>
    <row r="14" spans="1:16" ht="31.5" customHeight="1">
      <c r="A14" s="70" t="s">
        <v>81</v>
      </c>
      <c r="B14" s="71">
        <v>1</v>
      </c>
      <c r="C14" s="71">
        <v>2</v>
      </c>
      <c r="D14" s="71"/>
      <c r="E14" s="71"/>
      <c r="F14" s="71">
        <v>1</v>
      </c>
      <c r="G14" s="71">
        <v>1</v>
      </c>
      <c r="H14" s="71"/>
      <c r="I14" s="71"/>
      <c r="J14" s="71"/>
      <c r="K14" s="71"/>
      <c r="L14" s="71">
        <v>5</v>
      </c>
      <c r="M14"/>
      <c r="N14"/>
      <c r="P14" s="37"/>
    </row>
    <row r="15" spans="1:16" ht="31.5" customHeight="1">
      <c r="A15" s="160" t="s">
        <v>175</v>
      </c>
      <c r="B15" s="158">
        <v>33</v>
      </c>
      <c r="C15" s="158">
        <v>12</v>
      </c>
      <c r="D15" s="158">
        <v>8</v>
      </c>
      <c r="E15" s="158">
        <v>13</v>
      </c>
      <c r="F15" s="158">
        <v>16</v>
      </c>
      <c r="G15" s="158">
        <v>9</v>
      </c>
      <c r="H15" s="158">
        <v>10</v>
      </c>
      <c r="I15" s="158">
        <v>1</v>
      </c>
      <c r="J15" s="158">
        <v>4</v>
      </c>
      <c r="K15" s="158">
        <v>11</v>
      </c>
      <c r="L15" s="158">
        <v>117</v>
      </c>
      <c r="M15"/>
      <c r="N15"/>
      <c r="P15" s="37"/>
    </row>
    <row r="16" spans="1:15" ht="13.5" customHeight="1">
      <c r="A16" s="160" t="s">
        <v>176</v>
      </c>
      <c r="B16" s="158">
        <v>-32</v>
      </c>
      <c r="C16" s="158">
        <v>-11</v>
      </c>
      <c r="D16" s="158">
        <v>-3</v>
      </c>
      <c r="E16" s="158">
        <v>-10</v>
      </c>
      <c r="F16" s="158">
        <v>-9</v>
      </c>
      <c r="G16" s="158">
        <v>-1</v>
      </c>
      <c r="H16" s="158">
        <v>43</v>
      </c>
      <c r="I16" s="158">
        <v>32</v>
      </c>
      <c r="J16" s="158">
        <v>-3</v>
      </c>
      <c r="K16" s="158">
        <v>-6</v>
      </c>
      <c r="L16" s="158"/>
      <c r="M16" s="38"/>
      <c r="N16" s="38"/>
      <c r="O16" s="38"/>
    </row>
    <row r="17" spans="1:15" ht="14.25" customHeight="1">
      <c r="A17" s="38"/>
      <c r="B17" s="38"/>
      <c r="C17" s="38"/>
      <c r="D17" s="38"/>
      <c r="E17" s="38"/>
      <c r="F17" s="38"/>
      <c r="G17" s="38"/>
      <c r="H17" s="38"/>
      <c r="I17" s="38"/>
      <c r="J17" s="38"/>
      <c r="K17" s="38"/>
      <c r="L17" s="38"/>
      <c r="M17" s="38"/>
      <c r="N17" s="38"/>
      <c r="O17" s="38"/>
    </row>
    <row r="18" spans="1:15" ht="21.75" customHeight="1">
      <c r="A18" s="42" t="s">
        <v>82</v>
      </c>
      <c r="B18" s="38"/>
      <c r="C18" s="38"/>
      <c r="D18" s="38"/>
      <c r="E18" s="38"/>
      <c r="F18" s="38"/>
      <c r="G18" s="38"/>
      <c r="H18" s="38"/>
      <c r="I18" s="38"/>
      <c r="J18" s="38"/>
      <c r="K18" s="38"/>
      <c r="L18" s="38"/>
      <c r="M18" s="38"/>
      <c r="N18" s="38"/>
      <c r="O18" s="38"/>
    </row>
    <row r="19" spans="1:15" ht="39.75" customHeight="1">
      <c r="A19" s="38"/>
      <c r="B19" s="38"/>
      <c r="C19" s="38"/>
      <c r="D19" s="38"/>
      <c r="E19" s="38"/>
      <c r="F19" s="38"/>
      <c r="G19" s="38"/>
      <c r="H19" s="38"/>
      <c r="I19" s="38"/>
      <c r="J19" s="38"/>
      <c r="K19" s="38"/>
      <c r="L19" s="38"/>
      <c r="M19" s="38"/>
      <c r="N19" s="38"/>
      <c r="O19" s="38"/>
    </row>
    <row r="20" spans="1:15" ht="12.75">
      <c r="A20" s="209" t="s">
        <v>109</v>
      </c>
      <c r="B20" s="210"/>
      <c r="C20" s="210"/>
      <c r="D20" s="210"/>
      <c r="E20" s="210"/>
      <c r="F20" s="210"/>
      <c r="G20" s="210"/>
      <c r="H20" s="210"/>
      <c r="I20" s="210"/>
      <c r="J20" s="210"/>
      <c r="K20" s="210"/>
      <c r="L20" s="210"/>
      <c r="M20" s="38"/>
      <c r="N20" s="38"/>
      <c r="O20" s="38"/>
    </row>
    <row r="21" spans="1:15" ht="12.75">
      <c r="A21" s="209" t="s">
        <v>110</v>
      </c>
      <c r="B21" s="209"/>
      <c r="C21" s="209"/>
      <c r="D21" s="209"/>
      <c r="E21" s="209"/>
      <c r="F21" s="209"/>
      <c r="G21" s="209"/>
      <c r="H21" s="209"/>
      <c r="I21" s="209"/>
      <c r="J21" s="209"/>
      <c r="K21" s="209"/>
      <c r="L21" s="209"/>
      <c r="M21" s="38"/>
      <c r="N21" s="38"/>
      <c r="O21" s="38"/>
    </row>
    <row r="22" spans="1:15" ht="17.25" customHeight="1">
      <c r="A22" s="67"/>
      <c r="B22" s="67"/>
      <c r="C22" s="67"/>
      <c r="D22" s="67"/>
      <c r="E22" s="67"/>
      <c r="F22" s="67"/>
      <c r="G22" s="67"/>
      <c r="H22" s="67"/>
      <c r="I22" s="67"/>
      <c r="J22" s="67"/>
      <c r="K22" s="38"/>
      <c r="L22" s="38"/>
      <c r="M22" s="38"/>
      <c r="N22" s="38"/>
      <c r="O22" s="38"/>
    </row>
    <row r="23" spans="1:14" ht="17.25" customHeight="1">
      <c r="A23" s="211" t="s">
        <v>132</v>
      </c>
      <c r="B23" s="211"/>
      <c r="C23" s="211"/>
      <c r="D23" s="211"/>
      <c r="E23" s="211"/>
      <c r="F23" s="211"/>
      <c r="G23" s="211"/>
      <c r="H23" s="68"/>
      <c r="I23" s="68"/>
      <c r="J23" s="68"/>
      <c r="K23" s="38"/>
      <c r="L23" s="38"/>
      <c r="M23" s="38"/>
      <c r="N23" s="38"/>
    </row>
    <row r="24" spans="1:12" ht="17.25" customHeight="1">
      <c r="A24" s="211" t="s">
        <v>133</v>
      </c>
      <c r="B24" s="211"/>
      <c r="C24" s="211"/>
      <c r="D24" s="211"/>
      <c r="E24" s="211"/>
      <c r="F24" s="211"/>
      <c r="G24" s="211"/>
      <c r="H24" s="68"/>
      <c r="I24" s="68"/>
      <c r="J24" s="68"/>
      <c r="K24" s="38"/>
      <c r="L24" s="38"/>
    </row>
    <row r="25" spans="1:12" ht="12.75">
      <c r="A25" s="38"/>
      <c r="B25" s="38"/>
      <c r="C25" s="38"/>
      <c r="D25" s="38"/>
      <c r="E25" s="38"/>
      <c r="F25" s="38"/>
      <c r="G25" s="38"/>
      <c r="H25" s="38"/>
      <c r="I25" s="38"/>
      <c r="J25" s="38"/>
      <c r="K25" s="38"/>
      <c r="L25" s="38"/>
    </row>
  </sheetData>
  <sheetProtection/>
  <mergeCells count="4">
    <mergeCell ref="A20:L20"/>
    <mergeCell ref="A21:L21"/>
    <mergeCell ref="A23:G23"/>
    <mergeCell ref="A24:G2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Y23"/>
  <sheetViews>
    <sheetView showGridLines="0" zoomScalePageLayoutView="0" workbookViewId="0" topLeftCell="A1">
      <selection activeCell="A1" sqref="A1"/>
    </sheetView>
  </sheetViews>
  <sheetFormatPr defaultColWidth="9.140625" defaultRowHeight="12.75"/>
  <cols>
    <col min="1" max="1" width="21.140625" style="37" customWidth="1"/>
    <col min="2" max="2" width="11.140625" style="37" customWidth="1"/>
    <col min="3" max="3" width="12.421875" style="37" customWidth="1"/>
    <col min="4" max="4" width="11.140625" style="37" customWidth="1"/>
    <col min="5" max="5" width="12.421875" style="37" customWidth="1"/>
    <col min="6" max="6" width="11.140625" style="37" customWidth="1"/>
    <col min="7" max="7" width="12.421875" style="37" customWidth="1"/>
    <col min="8" max="8" width="11.140625" style="37" customWidth="1"/>
    <col min="9" max="9" width="12.421875" style="37" customWidth="1"/>
    <col min="10" max="10" width="11.140625" style="37" customWidth="1"/>
    <col min="11" max="11" width="12.421875" style="37" customWidth="1"/>
    <col min="12" max="12" width="11.140625" style="37" customWidth="1"/>
    <col min="13" max="13" width="12.421875" style="37" customWidth="1"/>
    <col min="14" max="14" width="11.140625" style="37" customWidth="1"/>
    <col min="15" max="15" width="12.421875" style="37" customWidth="1"/>
    <col min="16" max="16" width="11.140625" style="37" customWidth="1"/>
    <col min="17" max="17" width="12.421875" style="37" customWidth="1"/>
    <col min="18" max="18" width="11.140625" style="37" customWidth="1"/>
    <col min="19" max="21" width="12.28125" style="37" customWidth="1"/>
    <col min="22" max="22" width="12.7109375" style="37" customWidth="1"/>
    <col min="23" max="24" width="15.28125" style="37" customWidth="1"/>
    <col min="25" max="25" width="15.28125" style="38" customWidth="1"/>
    <col min="26" max="16384" width="9.140625" style="37" customWidth="1"/>
  </cols>
  <sheetData>
    <row r="1" spans="1:25" ht="19.5" customHeight="1">
      <c r="A1" s="151" t="s">
        <v>482</v>
      </c>
      <c r="B1" s="46"/>
      <c r="C1" s="46"/>
      <c r="D1" s="46"/>
      <c r="E1" s="46"/>
      <c r="F1" s="46"/>
      <c r="G1" s="46"/>
      <c r="H1" s="46"/>
      <c r="I1" s="46"/>
      <c r="J1" s="46"/>
      <c r="K1" s="46"/>
      <c r="L1" s="46"/>
      <c r="M1" s="46"/>
      <c r="N1" s="46"/>
      <c r="O1" s="46"/>
      <c r="P1" s="46"/>
      <c r="Q1" s="46"/>
      <c r="R1" s="46"/>
      <c r="S1" s="46"/>
      <c r="T1" s="46"/>
      <c r="U1" s="46"/>
      <c r="V1" s="46"/>
      <c r="W1" s="46"/>
      <c r="X1" s="46"/>
      <c r="Y1" s="46"/>
    </row>
    <row r="2" spans="1:25" ht="19.5" customHeight="1">
      <c r="A2" s="152" t="s">
        <v>483</v>
      </c>
      <c r="B2" s="46"/>
      <c r="C2" s="46"/>
      <c r="D2" s="46"/>
      <c r="E2" s="46"/>
      <c r="F2" s="46"/>
      <c r="G2" s="46"/>
      <c r="H2" s="46"/>
      <c r="I2" s="46"/>
      <c r="J2" s="46"/>
      <c r="K2" s="46"/>
      <c r="L2" s="46"/>
      <c r="M2" s="46"/>
      <c r="N2" s="46"/>
      <c r="O2" s="46"/>
      <c r="P2" s="46"/>
      <c r="Q2" s="46"/>
      <c r="R2" s="46"/>
      <c r="S2" s="46"/>
      <c r="T2" s="46"/>
      <c r="U2" s="46"/>
      <c r="V2" s="46"/>
      <c r="W2" s="46"/>
      <c r="X2" s="46"/>
      <c r="Y2" s="46"/>
    </row>
    <row r="3" spans="1:25" ht="19.5" customHeight="1">
      <c r="A3" s="189" t="s">
        <v>55</v>
      </c>
      <c r="B3" s="212" t="s">
        <v>59</v>
      </c>
      <c r="C3" s="213"/>
      <c r="D3" s="212" t="s">
        <v>87</v>
      </c>
      <c r="E3" s="213"/>
      <c r="F3" s="212" t="s">
        <v>88</v>
      </c>
      <c r="G3" s="213"/>
      <c r="H3" s="212" t="s">
        <v>89</v>
      </c>
      <c r="I3" s="213"/>
      <c r="J3" s="212" t="s">
        <v>90</v>
      </c>
      <c r="K3" s="213"/>
      <c r="L3" s="212" t="s">
        <v>91</v>
      </c>
      <c r="M3" s="213"/>
      <c r="N3" s="212" t="s">
        <v>92</v>
      </c>
      <c r="O3" s="213"/>
      <c r="P3" s="212" t="s">
        <v>93</v>
      </c>
      <c r="Q3" s="213"/>
      <c r="R3" s="212" t="s">
        <v>134</v>
      </c>
      <c r="S3" s="213"/>
      <c r="T3" s="212" t="s">
        <v>58</v>
      </c>
      <c r="U3" s="214"/>
      <c r="V3" s="213"/>
      <c r="W3" s="215" t="s">
        <v>177</v>
      </c>
      <c r="X3" s="216"/>
      <c r="Y3" s="217"/>
    </row>
    <row r="4" spans="1:25" ht="25.5" customHeight="1">
      <c r="A4" s="218"/>
      <c r="B4" s="175" t="s">
        <v>135</v>
      </c>
      <c r="C4" s="175" t="s">
        <v>136</v>
      </c>
      <c r="D4" s="175" t="s">
        <v>135</v>
      </c>
      <c r="E4" s="175" t="s">
        <v>136</v>
      </c>
      <c r="F4" s="175" t="s">
        <v>135</v>
      </c>
      <c r="G4" s="175" t="s">
        <v>136</v>
      </c>
      <c r="H4" s="175" t="s">
        <v>135</v>
      </c>
      <c r="I4" s="175" t="s">
        <v>136</v>
      </c>
      <c r="J4" s="175" t="s">
        <v>135</v>
      </c>
      <c r="K4" s="175" t="s">
        <v>136</v>
      </c>
      <c r="L4" s="175" t="s">
        <v>135</v>
      </c>
      <c r="M4" s="175" t="s">
        <v>136</v>
      </c>
      <c r="N4" s="175" t="s">
        <v>135</v>
      </c>
      <c r="O4" s="175" t="s">
        <v>136</v>
      </c>
      <c r="P4" s="175" t="s">
        <v>135</v>
      </c>
      <c r="Q4" s="175" t="s">
        <v>136</v>
      </c>
      <c r="R4" s="175" t="s">
        <v>135</v>
      </c>
      <c r="S4" s="175" t="s">
        <v>136</v>
      </c>
      <c r="T4" s="175" t="s">
        <v>135</v>
      </c>
      <c r="U4" s="178" t="s">
        <v>136</v>
      </c>
      <c r="V4" s="178" t="s">
        <v>178</v>
      </c>
      <c r="W4" s="178" t="s">
        <v>179</v>
      </c>
      <c r="X4" s="178" t="s">
        <v>180</v>
      </c>
      <c r="Y4" s="175" t="s">
        <v>137</v>
      </c>
    </row>
    <row r="5" spans="1:25" ht="19.5" customHeight="1">
      <c r="A5" s="197" t="s">
        <v>56</v>
      </c>
      <c r="B5" s="220" t="s">
        <v>95</v>
      </c>
      <c r="C5" s="222"/>
      <c r="D5" s="223" t="s">
        <v>96</v>
      </c>
      <c r="E5" s="224"/>
      <c r="F5" s="223" t="s">
        <v>97</v>
      </c>
      <c r="G5" s="224"/>
      <c r="H5" s="223" t="s">
        <v>98</v>
      </c>
      <c r="I5" s="224"/>
      <c r="J5" s="223" t="s">
        <v>99</v>
      </c>
      <c r="K5" s="224"/>
      <c r="L5" s="223" t="s">
        <v>100</v>
      </c>
      <c r="M5" s="224"/>
      <c r="N5" s="223" t="s">
        <v>101</v>
      </c>
      <c r="O5" s="224"/>
      <c r="P5" s="223" t="s">
        <v>102</v>
      </c>
      <c r="Q5" s="224"/>
      <c r="R5" s="220" t="s">
        <v>103</v>
      </c>
      <c r="S5" s="222"/>
      <c r="T5" s="225" t="s">
        <v>138</v>
      </c>
      <c r="U5" s="219" t="s">
        <v>139</v>
      </c>
      <c r="V5" s="219" t="s">
        <v>181</v>
      </c>
      <c r="W5" s="220" t="s">
        <v>182</v>
      </c>
      <c r="X5" s="221"/>
      <c r="Y5" s="222"/>
    </row>
    <row r="6" spans="1:25" ht="19.5" customHeight="1">
      <c r="A6" s="197"/>
      <c r="B6" s="176" t="s">
        <v>138</v>
      </c>
      <c r="C6" s="176" t="s">
        <v>139</v>
      </c>
      <c r="D6" s="177" t="s">
        <v>138</v>
      </c>
      <c r="E6" s="177" t="s">
        <v>139</v>
      </c>
      <c r="F6" s="177" t="s">
        <v>138</v>
      </c>
      <c r="G6" s="177" t="s">
        <v>139</v>
      </c>
      <c r="H6" s="177" t="s">
        <v>138</v>
      </c>
      <c r="I6" s="177" t="s">
        <v>139</v>
      </c>
      <c r="J6" s="177" t="s">
        <v>138</v>
      </c>
      <c r="K6" s="177" t="s">
        <v>139</v>
      </c>
      <c r="L6" s="177" t="s">
        <v>138</v>
      </c>
      <c r="M6" s="177" t="s">
        <v>139</v>
      </c>
      <c r="N6" s="177" t="s">
        <v>138</v>
      </c>
      <c r="O6" s="177" t="s">
        <v>139</v>
      </c>
      <c r="P6" s="177" t="s">
        <v>138</v>
      </c>
      <c r="Q6" s="176" t="s">
        <v>139</v>
      </c>
      <c r="R6" s="176" t="s">
        <v>138</v>
      </c>
      <c r="S6" s="176" t="s">
        <v>139</v>
      </c>
      <c r="T6" s="225"/>
      <c r="U6" s="219"/>
      <c r="V6" s="219"/>
      <c r="W6" s="176" t="s">
        <v>183</v>
      </c>
      <c r="X6" s="176" t="s">
        <v>184</v>
      </c>
      <c r="Y6" s="177" t="s">
        <v>140</v>
      </c>
    </row>
    <row r="7" spans="1:25" ht="19.5" customHeight="1">
      <c r="A7" s="76" t="s">
        <v>69</v>
      </c>
      <c r="B7" s="77"/>
      <c r="C7" s="77"/>
      <c r="D7" s="77"/>
      <c r="E7" s="77"/>
      <c r="F7" s="77"/>
      <c r="G7" s="77"/>
      <c r="H7" s="77">
        <v>1</v>
      </c>
      <c r="I7" s="77">
        <v>2</v>
      </c>
      <c r="J7" s="77">
        <v>0</v>
      </c>
      <c r="K7" s="77">
        <v>7</v>
      </c>
      <c r="L7" s="77">
        <v>0</v>
      </c>
      <c r="M7" s="77">
        <v>5</v>
      </c>
      <c r="N7" s="77">
        <v>0</v>
      </c>
      <c r="O7" s="77">
        <v>10</v>
      </c>
      <c r="P7" s="77">
        <v>0</v>
      </c>
      <c r="Q7" s="77">
        <v>3</v>
      </c>
      <c r="R7" s="77">
        <v>0</v>
      </c>
      <c r="S7" s="77">
        <v>6</v>
      </c>
      <c r="T7" s="77">
        <v>1</v>
      </c>
      <c r="U7" s="77">
        <v>33</v>
      </c>
      <c r="V7" s="77">
        <v>-32</v>
      </c>
      <c r="W7" s="78">
        <v>609085.09</v>
      </c>
      <c r="X7" s="78">
        <v>1230848.07</v>
      </c>
      <c r="Y7" s="78">
        <v>-621762.98</v>
      </c>
    </row>
    <row r="8" spans="1:25" ht="19.5" customHeight="1">
      <c r="A8" s="53" t="s">
        <v>71</v>
      </c>
      <c r="B8" s="79"/>
      <c r="C8" s="79"/>
      <c r="D8" s="79"/>
      <c r="E8" s="79"/>
      <c r="F8" s="79"/>
      <c r="G8" s="79"/>
      <c r="H8" s="79"/>
      <c r="I8" s="79"/>
      <c r="J8" s="79">
        <v>0</v>
      </c>
      <c r="K8" s="79">
        <v>3</v>
      </c>
      <c r="L8" s="79">
        <v>0</v>
      </c>
      <c r="M8" s="79">
        <v>2</v>
      </c>
      <c r="N8" s="79">
        <v>1</v>
      </c>
      <c r="O8" s="79">
        <v>6</v>
      </c>
      <c r="P8" s="79"/>
      <c r="Q8" s="79"/>
      <c r="R8" s="79">
        <v>0</v>
      </c>
      <c r="S8" s="79">
        <v>1</v>
      </c>
      <c r="T8" s="79">
        <v>1</v>
      </c>
      <c r="U8" s="79">
        <v>12</v>
      </c>
      <c r="V8" s="79">
        <v>-11</v>
      </c>
      <c r="W8" s="80">
        <v>328839.41</v>
      </c>
      <c r="X8" s="80">
        <v>562449.07</v>
      </c>
      <c r="Y8" s="80">
        <v>-233609.66</v>
      </c>
    </row>
    <row r="9" spans="1:25" ht="19.5" customHeight="1">
      <c r="A9" s="76" t="s">
        <v>470</v>
      </c>
      <c r="B9" s="77"/>
      <c r="C9" s="77"/>
      <c r="D9" s="77"/>
      <c r="E9" s="77"/>
      <c r="F9" s="77"/>
      <c r="G9" s="77"/>
      <c r="H9" s="77"/>
      <c r="I9" s="77"/>
      <c r="J9" s="77">
        <v>0</v>
      </c>
      <c r="K9" s="77">
        <v>1</v>
      </c>
      <c r="L9" s="77">
        <v>2</v>
      </c>
      <c r="M9" s="77">
        <v>1</v>
      </c>
      <c r="N9" s="77">
        <v>2</v>
      </c>
      <c r="O9" s="77">
        <v>3</v>
      </c>
      <c r="P9" s="77">
        <v>0</v>
      </c>
      <c r="Q9" s="77">
        <v>2</v>
      </c>
      <c r="R9" s="77">
        <v>1</v>
      </c>
      <c r="S9" s="77">
        <v>1</v>
      </c>
      <c r="T9" s="77">
        <v>5</v>
      </c>
      <c r="U9" s="77">
        <v>8</v>
      </c>
      <c r="V9" s="77">
        <v>-3</v>
      </c>
      <c r="W9" s="78">
        <v>1221349.46</v>
      </c>
      <c r="X9" s="78">
        <v>1325117.42</v>
      </c>
      <c r="Y9" s="78">
        <v>-103767.96</v>
      </c>
    </row>
    <row r="10" spans="1:25" ht="19.5" customHeight="1">
      <c r="A10" s="53" t="s">
        <v>74</v>
      </c>
      <c r="B10" s="79"/>
      <c r="C10" s="79"/>
      <c r="D10" s="79"/>
      <c r="E10" s="79"/>
      <c r="F10" s="79"/>
      <c r="G10" s="79"/>
      <c r="H10" s="79">
        <v>1</v>
      </c>
      <c r="I10" s="79">
        <v>1</v>
      </c>
      <c r="J10" s="79">
        <v>0</v>
      </c>
      <c r="K10" s="79">
        <v>4</v>
      </c>
      <c r="L10" s="79">
        <v>0</v>
      </c>
      <c r="M10" s="79">
        <v>3</v>
      </c>
      <c r="N10" s="79">
        <v>1</v>
      </c>
      <c r="O10" s="79">
        <v>3</v>
      </c>
      <c r="P10" s="79">
        <v>0</v>
      </c>
      <c r="Q10" s="79">
        <v>1</v>
      </c>
      <c r="R10" s="79">
        <v>1</v>
      </c>
      <c r="S10" s="79">
        <v>1</v>
      </c>
      <c r="T10" s="79">
        <v>3</v>
      </c>
      <c r="U10" s="79">
        <v>13</v>
      </c>
      <c r="V10" s="79">
        <v>-10</v>
      </c>
      <c r="W10" s="80">
        <v>422540.57</v>
      </c>
      <c r="X10" s="80">
        <v>687450.59</v>
      </c>
      <c r="Y10" s="80">
        <v>-264910.02</v>
      </c>
    </row>
    <row r="11" spans="1:25" ht="19.5" customHeight="1">
      <c r="A11" s="76" t="s">
        <v>77</v>
      </c>
      <c r="B11" s="77"/>
      <c r="C11" s="77"/>
      <c r="D11" s="77"/>
      <c r="E11" s="77"/>
      <c r="F11" s="77"/>
      <c r="G11" s="77"/>
      <c r="H11" s="77">
        <v>0</v>
      </c>
      <c r="I11" s="77">
        <v>2</v>
      </c>
      <c r="J11" s="77">
        <v>0</v>
      </c>
      <c r="K11" s="77">
        <v>7</v>
      </c>
      <c r="L11" s="77">
        <v>0</v>
      </c>
      <c r="M11" s="77">
        <v>5</v>
      </c>
      <c r="N11" s="77">
        <v>4</v>
      </c>
      <c r="O11" s="77">
        <v>1</v>
      </c>
      <c r="P11" s="77">
        <v>0</v>
      </c>
      <c r="Q11" s="77">
        <v>1</v>
      </c>
      <c r="R11" s="77">
        <v>3</v>
      </c>
      <c r="S11" s="77">
        <v>0</v>
      </c>
      <c r="T11" s="77">
        <v>7</v>
      </c>
      <c r="U11" s="77">
        <v>16</v>
      </c>
      <c r="V11" s="77">
        <v>-9</v>
      </c>
      <c r="W11" s="78">
        <v>509352.09</v>
      </c>
      <c r="X11" s="78">
        <v>523068.06</v>
      </c>
      <c r="Y11" s="78">
        <v>-13715.97</v>
      </c>
    </row>
    <row r="12" spans="1:25" ht="19.5" customHeight="1">
      <c r="A12" s="53" t="s">
        <v>433</v>
      </c>
      <c r="B12" s="79"/>
      <c r="C12" s="79"/>
      <c r="D12" s="79"/>
      <c r="E12" s="79"/>
      <c r="F12" s="79"/>
      <c r="G12" s="79"/>
      <c r="H12" s="79"/>
      <c r="I12" s="79"/>
      <c r="J12" s="79">
        <v>5</v>
      </c>
      <c r="K12" s="79">
        <v>3</v>
      </c>
      <c r="L12" s="79">
        <v>1</v>
      </c>
      <c r="M12" s="79">
        <v>1</v>
      </c>
      <c r="N12" s="79">
        <v>2</v>
      </c>
      <c r="O12" s="79">
        <v>3</v>
      </c>
      <c r="P12" s="79"/>
      <c r="Q12" s="79"/>
      <c r="R12" s="79">
        <v>0</v>
      </c>
      <c r="S12" s="79">
        <v>2</v>
      </c>
      <c r="T12" s="79">
        <v>8</v>
      </c>
      <c r="U12" s="79">
        <v>9</v>
      </c>
      <c r="V12" s="79">
        <v>-1</v>
      </c>
      <c r="W12" s="80">
        <v>554601.64</v>
      </c>
      <c r="X12" s="80">
        <v>687647.08</v>
      </c>
      <c r="Y12" s="80">
        <v>-133045.44</v>
      </c>
    </row>
    <row r="13" spans="1:25" ht="19.5" customHeight="1">
      <c r="A13" s="76" t="s">
        <v>432</v>
      </c>
      <c r="B13" s="77"/>
      <c r="C13" s="77"/>
      <c r="D13" s="77"/>
      <c r="E13" s="77"/>
      <c r="F13" s="77"/>
      <c r="G13" s="77"/>
      <c r="H13" s="77">
        <v>3</v>
      </c>
      <c r="I13" s="77">
        <v>1</v>
      </c>
      <c r="J13" s="77">
        <v>20</v>
      </c>
      <c r="K13" s="77">
        <v>1</v>
      </c>
      <c r="L13" s="77">
        <v>10</v>
      </c>
      <c r="M13" s="77">
        <v>3</v>
      </c>
      <c r="N13" s="77">
        <v>12</v>
      </c>
      <c r="O13" s="77">
        <v>2</v>
      </c>
      <c r="P13" s="77">
        <v>2</v>
      </c>
      <c r="Q13" s="77">
        <v>1</v>
      </c>
      <c r="R13" s="77">
        <v>6</v>
      </c>
      <c r="S13" s="77">
        <v>2</v>
      </c>
      <c r="T13" s="77">
        <v>53</v>
      </c>
      <c r="U13" s="77">
        <v>10</v>
      </c>
      <c r="V13" s="77">
        <v>43</v>
      </c>
      <c r="W13" s="78">
        <v>2350264.35</v>
      </c>
      <c r="X13" s="78">
        <v>1367097.74</v>
      </c>
      <c r="Y13" s="78">
        <v>983166.61</v>
      </c>
    </row>
    <row r="14" spans="1:25" ht="19.5" customHeight="1">
      <c r="A14" s="53" t="s">
        <v>75</v>
      </c>
      <c r="B14" s="79"/>
      <c r="C14" s="79"/>
      <c r="D14" s="79"/>
      <c r="E14" s="79"/>
      <c r="F14" s="79">
        <v>1</v>
      </c>
      <c r="G14" s="79">
        <v>0</v>
      </c>
      <c r="H14" s="79">
        <v>1</v>
      </c>
      <c r="I14" s="79">
        <v>0</v>
      </c>
      <c r="J14" s="79">
        <v>8</v>
      </c>
      <c r="K14" s="79">
        <v>1</v>
      </c>
      <c r="L14" s="79">
        <v>7</v>
      </c>
      <c r="M14" s="79">
        <v>0</v>
      </c>
      <c r="N14" s="79">
        <v>6</v>
      </c>
      <c r="O14" s="79">
        <v>0</v>
      </c>
      <c r="P14" s="79">
        <v>7</v>
      </c>
      <c r="Q14" s="79">
        <v>0</v>
      </c>
      <c r="R14" s="79">
        <v>3</v>
      </c>
      <c r="S14" s="79">
        <v>0</v>
      </c>
      <c r="T14" s="79">
        <v>33</v>
      </c>
      <c r="U14" s="79">
        <v>1</v>
      </c>
      <c r="V14" s="79">
        <v>32</v>
      </c>
      <c r="W14" s="80">
        <v>1032749.23</v>
      </c>
      <c r="X14" s="80">
        <v>413471.72</v>
      </c>
      <c r="Y14" s="80">
        <v>619277.51</v>
      </c>
    </row>
    <row r="15" spans="1:25" ht="19.5" customHeight="1">
      <c r="A15" s="76" t="s">
        <v>79</v>
      </c>
      <c r="B15" s="77"/>
      <c r="C15" s="77"/>
      <c r="D15" s="77"/>
      <c r="E15" s="77"/>
      <c r="F15" s="77"/>
      <c r="G15" s="77"/>
      <c r="H15" s="77"/>
      <c r="I15" s="77"/>
      <c r="J15" s="77">
        <v>1</v>
      </c>
      <c r="K15" s="77">
        <v>4</v>
      </c>
      <c r="L15" s="77"/>
      <c r="M15" s="77"/>
      <c r="N15" s="77"/>
      <c r="O15" s="77"/>
      <c r="P15" s="77"/>
      <c r="Q15" s="77"/>
      <c r="R15" s="77"/>
      <c r="S15" s="77"/>
      <c r="T15" s="77">
        <v>1</v>
      </c>
      <c r="U15" s="77">
        <v>4</v>
      </c>
      <c r="V15" s="77">
        <v>-3</v>
      </c>
      <c r="W15" s="78">
        <v>158385.65</v>
      </c>
      <c r="X15" s="78">
        <v>125018.4</v>
      </c>
      <c r="Y15" s="78">
        <v>33367.25</v>
      </c>
    </row>
    <row r="16" spans="1:25" ht="19.5" customHeight="1">
      <c r="A16" s="53" t="s">
        <v>81</v>
      </c>
      <c r="B16" s="79"/>
      <c r="C16" s="79"/>
      <c r="D16" s="79"/>
      <c r="E16" s="79"/>
      <c r="F16" s="79">
        <v>0</v>
      </c>
      <c r="G16" s="79">
        <v>1</v>
      </c>
      <c r="H16" s="79"/>
      <c r="I16" s="79"/>
      <c r="J16" s="79">
        <v>0</v>
      </c>
      <c r="K16" s="79">
        <v>3</v>
      </c>
      <c r="L16" s="79">
        <v>3</v>
      </c>
      <c r="M16" s="79">
        <v>3</v>
      </c>
      <c r="N16" s="79">
        <v>1</v>
      </c>
      <c r="O16" s="79">
        <v>1</v>
      </c>
      <c r="P16" s="79">
        <v>0</v>
      </c>
      <c r="Q16" s="79">
        <v>1</v>
      </c>
      <c r="R16" s="79">
        <v>1</v>
      </c>
      <c r="S16" s="79">
        <v>2</v>
      </c>
      <c r="T16" s="79">
        <v>5</v>
      </c>
      <c r="U16" s="79">
        <v>11</v>
      </c>
      <c r="V16" s="79">
        <v>-6</v>
      </c>
      <c r="W16" s="80">
        <v>758517.21</v>
      </c>
      <c r="X16" s="80">
        <v>1023516.55</v>
      </c>
      <c r="Y16" s="80">
        <v>-264999.34</v>
      </c>
    </row>
    <row r="17" spans="1:25" ht="19.5" customHeight="1">
      <c r="A17" s="161" t="s">
        <v>107</v>
      </c>
      <c r="B17" s="162"/>
      <c r="C17" s="162"/>
      <c r="D17" s="162"/>
      <c r="E17" s="162"/>
      <c r="F17" s="162">
        <v>1</v>
      </c>
      <c r="G17" s="162">
        <v>1</v>
      </c>
      <c r="H17" s="162">
        <v>6</v>
      </c>
      <c r="I17" s="162">
        <v>6</v>
      </c>
      <c r="J17" s="162">
        <v>34</v>
      </c>
      <c r="K17" s="162">
        <v>34</v>
      </c>
      <c r="L17" s="162">
        <v>23</v>
      </c>
      <c r="M17" s="162">
        <v>23</v>
      </c>
      <c r="N17" s="162">
        <v>29</v>
      </c>
      <c r="O17" s="162">
        <v>29</v>
      </c>
      <c r="P17" s="162">
        <v>9</v>
      </c>
      <c r="Q17" s="162">
        <v>9</v>
      </c>
      <c r="R17" s="162">
        <v>15</v>
      </c>
      <c r="S17" s="162">
        <v>15</v>
      </c>
      <c r="T17" s="162">
        <v>117</v>
      </c>
      <c r="U17" s="162">
        <v>117</v>
      </c>
      <c r="V17" s="162">
        <v>0</v>
      </c>
      <c r="W17" s="163">
        <v>7945684.7</v>
      </c>
      <c r="X17" s="163">
        <v>7945684.7</v>
      </c>
      <c r="Y17" s="163">
        <v>0</v>
      </c>
    </row>
    <row r="18" spans="1:24" ht="12.75">
      <c r="A18" s="38"/>
      <c r="B18" s="38"/>
      <c r="C18" s="38"/>
      <c r="D18" s="38"/>
      <c r="E18" s="38"/>
      <c r="F18" s="38"/>
      <c r="G18" s="38"/>
      <c r="H18" s="38"/>
      <c r="I18" s="38"/>
      <c r="J18" s="38"/>
      <c r="K18" s="38"/>
      <c r="L18" s="38"/>
      <c r="M18" s="38"/>
      <c r="N18" s="38"/>
      <c r="O18" s="38"/>
      <c r="P18" s="38"/>
      <c r="Q18" s="38"/>
      <c r="R18" s="38"/>
      <c r="S18" s="38"/>
      <c r="T18" s="38"/>
      <c r="U18" s="38"/>
      <c r="V18" s="38"/>
      <c r="W18" s="38"/>
      <c r="X18" s="38"/>
    </row>
    <row r="19" spans="1:24" ht="12.75">
      <c r="A19" s="42" t="s">
        <v>141</v>
      </c>
      <c r="B19" s="38"/>
      <c r="C19" s="38"/>
      <c r="D19" s="38"/>
      <c r="E19" s="38"/>
      <c r="F19" s="38"/>
      <c r="G19" s="38"/>
      <c r="H19" s="38"/>
      <c r="I19" s="38"/>
      <c r="J19" s="38"/>
      <c r="K19" s="38"/>
      <c r="L19" s="38"/>
      <c r="M19" s="38"/>
      <c r="N19" s="38"/>
      <c r="O19" s="38"/>
      <c r="P19" s="38"/>
      <c r="Q19" s="38"/>
      <c r="R19" s="38"/>
      <c r="S19" s="38"/>
      <c r="T19" s="38"/>
      <c r="U19" s="38"/>
      <c r="V19" s="38"/>
      <c r="W19" s="38"/>
      <c r="X19" s="38"/>
    </row>
    <row r="20" spans="1:24" ht="12.75">
      <c r="A20" s="38"/>
      <c r="B20" s="38"/>
      <c r="C20" s="38"/>
      <c r="D20" s="38"/>
      <c r="E20" s="38"/>
      <c r="F20" s="38"/>
      <c r="G20" s="38"/>
      <c r="H20" s="38"/>
      <c r="I20" s="38"/>
      <c r="J20" s="38"/>
      <c r="K20" s="38"/>
      <c r="L20" s="38"/>
      <c r="M20" s="38"/>
      <c r="N20" s="38"/>
      <c r="O20" s="38"/>
      <c r="P20" s="38"/>
      <c r="Q20" s="38"/>
      <c r="R20" s="38"/>
      <c r="S20" s="38"/>
      <c r="T20" s="38"/>
      <c r="U20" s="38"/>
      <c r="V20" s="38"/>
      <c r="W20" s="38"/>
      <c r="X20" s="38"/>
    </row>
    <row r="21" spans="1:24" ht="39" customHeight="1">
      <c r="A21" s="226" t="s">
        <v>109</v>
      </c>
      <c r="B21" s="226"/>
      <c r="C21" s="226"/>
      <c r="D21" s="226"/>
      <c r="E21" s="226"/>
      <c r="F21" s="226"/>
      <c r="G21" s="226"/>
      <c r="H21" s="226"/>
      <c r="I21" s="226"/>
      <c r="J21" s="226"/>
      <c r="K21" s="226"/>
      <c r="L21" s="226"/>
      <c r="M21" s="38"/>
      <c r="N21" s="38"/>
      <c r="O21" s="38"/>
      <c r="P21" s="38"/>
      <c r="Q21" s="38"/>
      <c r="R21" s="38"/>
      <c r="S21" s="38"/>
      <c r="T21" s="38"/>
      <c r="U21" s="38"/>
      <c r="V21" s="38"/>
      <c r="W21" s="38"/>
      <c r="X21" s="38"/>
    </row>
    <row r="22" spans="1:24" ht="25.5" customHeight="1">
      <c r="A22" s="226" t="s">
        <v>110</v>
      </c>
      <c r="B22" s="227"/>
      <c r="C22" s="227"/>
      <c r="D22" s="227"/>
      <c r="E22" s="227"/>
      <c r="F22" s="227"/>
      <c r="G22" s="227"/>
      <c r="H22" s="227"/>
      <c r="I22" s="227"/>
      <c r="J22" s="227"/>
      <c r="K22" s="227"/>
      <c r="L22" s="227"/>
      <c r="M22" s="38"/>
      <c r="N22" s="38"/>
      <c r="O22" s="38"/>
      <c r="P22" s="38"/>
      <c r="Q22" s="38"/>
      <c r="R22" s="38"/>
      <c r="S22" s="38"/>
      <c r="T22" s="38"/>
      <c r="U22" s="38"/>
      <c r="V22" s="38"/>
      <c r="W22" s="38"/>
      <c r="X22" s="38"/>
    </row>
    <row r="23" spans="1:24" ht="12.75">
      <c r="A23" s="38"/>
      <c r="B23" s="38"/>
      <c r="C23" s="38"/>
      <c r="D23" s="38"/>
      <c r="E23" s="38"/>
      <c r="F23" s="38"/>
      <c r="G23" s="38"/>
      <c r="H23" s="38"/>
      <c r="I23" s="38"/>
      <c r="J23" s="38"/>
      <c r="K23" s="38"/>
      <c r="L23" s="38"/>
      <c r="M23" s="38"/>
      <c r="N23" s="38"/>
      <c r="O23" s="38"/>
      <c r="P23" s="38"/>
      <c r="Q23" s="38"/>
      <c r="R23" s="38"/>
      <c r="S23" s="38"/>
      <c r="T23" s="38"/>
      <c r="U23" s="38"/>
      <c r="V23" s="38"/>
      <c r="W23" s="38"/>
      <c r="X23" s="38"/>
    </row>
  </sheetData>
  <sheetProtection/>
  <mergeCells count="28">
    <mergeCell ref="A21:L21"/>
    <mergeCell ref="A22:L22"/>
    <mergeCell ref="P5:Q5"/>
    <mergeCell ref="R5:S5"/>
    <mergeCell ref="A5:A6"/>
    <mergeCell ref="B5:C5"/>
    <mergeCell ref="D5:E5"/>
    <mergeCell ref="F5:G5"/>
    <mergeCell ref="V5:V6"/>
    <mergeCell ref="W5:Y5"/>
    <mergeCell ref="H5:I5"/>
    <mergeCell ref="J5:K5"/>
    <mergeCell ref="L5:M5"/>
    <mergeCell ref="N5:O5"/>
    <mergeCell ref="U5:U6"/>
    <mergeCell ref="T5:T6"/>
    <mergeCell ref="A3:A4"/>
    <mergeCell ref="B3:C3"/>
    <mergeCell ref="D3:E3"/>
    <mergeCell ref="F3:G3"/>
    <mergeCell ref="H3:I3"/>
    <mergeCell ref="J3:K3"/>
    <mergeCell ref="L3:M3"/>
    <mergeCell ref="N3:O3"/>
    <mergeCell ref="P3:Q3"/>
    <mergeCell ref="R3:S3"/>
    <mergeCell ref="T3:V3"/>
    <mergeCell ref="W3:Y3"/>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E20"/>
  <sheetViews>
    <sheetView showGridLines="0" zoomScalePageLayoutView="0" workbookViewId="0" topLeftCell="A1">
      <selection activeCell="A1" sqref="A1"/>
    </sheetView>
  </sheetViews>
  <sheetFormatPr defaultColWidth="9.140625" defaultRowHeight="12.75"/>
  <cols>
    <col min="1" max="1" width="32.57421875" style="37" customWidth="1"/>
    <col min="2" max="4" width="16.140625" style="37" customWidth="1"/>
    <col min="5" max="5" width="28.00390625" style="37" customWidth="1"/>
    <col min="6" max="6" width="22.00390625" style="37" customWidth="1"/>
    <col min="7" max="12" width="15.28125" style="37" customWidth="1"/>
    <col min="13" max="13" width="15.28125" style="38" customWidth="1"/>
    <col min="14" max="16384" width="9.140625" style="37" customWidth="1"/>
  </cols>
  <sheetData>
    <row r="1" spans="1:5" ht="18" customHeight="1">
      <c r="A1" s="151" t="s">
        <v>147</v>
      </c>
      <c r="B1" s="81"/>
      <c r="C1" s="81"/>
      <c r="D1" s="81"/>
      <c r="E1" s="81"/>
    </row>
    <row r="2" spans="1:5" ht="18" customHeight="1">
      <c r="A2" s="152" t="s">
        <v>142</v>
      </c>
      <c r="B2" s="81"/>
      <c r="C2" s="81"/>
      <c r="D2" s="81"/>
      <c r="E2" s="81"/>
    </row>
    <row r="3" spans="1:5" ht="15.75" customHeight="1">
      <c r="A3" s="228" t="s">
        <v>55</v>
      </c>
      <c r="B3" s="230" t="s">
        <v>143</v>
      </c>
      <c r="C3" s="231"/>
      <c r="D3" s="231"/>
      <c r="E3" s="231"/>
    </row>
    <row r="4" spans="1:5" ht="15.75" customHeight="1">
      <c r="A4" s="229"/>
      <c r="B4" s="232" t="s">
        <v>144</v>
      </c>
      <c r="C4" s="233"/>
      <c r="D4" s="233"/>
      <c r="E4" s="233"/>
    </row>
    <row r="5" spans="1:5" ht="15.75" customHeight="1">
      <c r="A5" s="229"/>
      <c r="B5" s="83" t="s">
        <v>484</v>
      </c>
      <c r="C5" s="83" t="s">
        <v>485</v>
      </c>
      <c r="D5" s="83" t="s">
        <v>486</v>
      </c>
      <c r="E5" s="83" t="s">
        <v>487</v>
      </c>
    </row>
    <row r="6" spans="1:5" ht="15.75" customHeight="1">
      <c r="A6" s="234" t="s">
        <v>56</v>
      </c>
      <c r="B6" s="235" t="s">
        <v>148</v>
      </c>
      <c r="C6" s="236"/>
      <c r="D6" s="236"/>
      <c r="E6" s="236"/>
    </row>
    <row r="7" spans="1:5" ht="15.75" customHeight="1">
      <c r="A7" s="234"/>
      <c r="B7" s="237" t="s">
        <v>149</v>
      </c>
      <c r="C7" s="238"/>
      <c r="D7" s="238"/>
      <c r="E7" s="238"/>
    </row>
    <row r="8" spans="1:5" ht="15.75" customHeight="1">
      <c r="A8" s="82" t="s">
        <v>69</v>
      </c>
      <c r="B8" s="88">
        <v>287304</v>
      </c>
      <c r="C8" s="88">
        <v>243995</v>
      </c>
      <c r="D8" s="88">
        <v>249542</v>
      </c>
      <c r="E8" s="88">
        <v>130414964</v>
      </c>
    </row>
    <row r="9" spans="1:5" ht="15.75" customHeight="1">
      <c r="A9" s="86" t="s">
        <v>71</v>
      </c>
      <c r="B9" s="89">
        <v>172956</v>
      </c>
      <c r="C9" s="89">
        <v>147539</v>
      </c>
      <c r="D9" s="89">
        <v>150504</v>
      </c>
      <c r="E9" s="89">
        <v>71515510</v>
      </c>
    </row>
    <row r="10" spans="1:5" ht="15.75" customHeight="1">
      <c r="A10" s="82" t="s">
        <v>470</v>
      </c>
      <c r="B10" s="88">
        <v>662976</v>
      </c>
      <c r="C10" s="88">
        <v>575941</v>
      </c>
      <c r="D10" s="88">
        <v>575861</v>
      </c>
      <c r="E10" s="88">
        <v>521964702</v>
      </c>
    </row>
    <row r="11" spans="1:5" ht="15.75" customHeight="1">
      <c r="A11" s="86" t="s">
        <v>74</v>
      </c>
      <c r="B11" s="89">
        <v>226457</v>
      </c>
      <c r="C11" s="89">
        <v>195163</v>
      </c>
      <c r="D11" s="89">
        <v>197146</v>
      </c>
      <c r="E11" s="89">
        <v>128644370</v>
      </c>
    </row>
    <row r="12" spans="1:5" ht="15.75" customHeight="1">
      <c r="A12" s="82" t="s">
        <v>77</v>
      </c>
      <c r="B12" s="88">
        <v>223454</v>
      </c>
      <c r="C12" s="88">
        <v>192463</v>
      </c>
      <c r="D12" s="88">
        <v>194940</v>
      </c>
      <c r="E12" s="88">
        <v>115362512</v>
      </c>
    </row>
    <row r="13" spans="1:5" ht="15.75" customHeight="1">
      <c r="A13" s="86" t="s">
        <v>433</v>
      </c>
      <c r="B13" s="89">
        <v>266442</v>
      </c>
      <c r="C13" s="89">
        <v>229172</v>
      </c>
      <c r="D13" s="89">
        <v>232385</v>
      </c>
      <c r="E13" s="89">
        <v>196320160</v>
      </c>
    </row>
    <row r="14" spans="1:5" ht="15.75" customHeight="1">
      <c r="A14" s="82" t="s">
        <v>432</v>
      </c>
      <c r="B14" s="88">
        <v>1040201</v>
      </c>
      <c r="C14" s="88">
        <v>915831</v>
      </c>
      <c r="D14" s="88">
        <v>911541</v>
      </c>
      <c r="E14" s="88">
        <v>511436991</v>
      </c>
    </row>
    <row r="15" spans="1:5" ht="15.75" customHeight="1">
      <c r="A15" s="86" t="s">
        <v>75</v>
      </c>
      <c r="B15" s="89">
        <v>160628</v>
      </c>
      <c r="C15" s="89">
        <v>137820</v>
      </c>
      <c r="D15" s="89">
        <v>141394</v>
      </c>
      <c r="E15" s="89">
        <v>88906594</v>
      </c>
    </row>
    <row r="16" spans="1:5" ht="15.75" customHeight="1">
      <c r="A16" s="82" t="s">
        <v>79</v>
      </c>
      <c r="B16" s="88">
        <v>69193</v>
      </c>
      <c r="C16" s="88">
        <v>84398</v>
      </c>
      <c r="D16" s="88">
        <v>55730</v>
      </c>
      <c r="E16" s="88">
        <v>66615510</v>
      </c>
    </row>
    <row r="17" spans="1:5" ht="15.75" customHeight="1">
      <c r="A17" s="86" t="s">
        <v>81</v>
      </c>
      <c r="B17" s="89">
        <v>433307</v>
      </c>
      <c r="C17" s="89">
        <v>379450</v>
      </c>
      <c r="D17" s="89">
        <v>379730</v>
      </c>
      <c r="E17" s="89">
        <v>349353891</v>
      </c>
    </row>
    <row r="18" spans="1:5" ht="15.75" customHeight="1">
      <c r="A18" s="84" t="s">
        <v>58</v>
      </c>
      <c r="B18" s="85">
        <v>3542918</v>
      </c>
      <c r="C18" s="85">
        <v>3101772</v>
      </c>
      <c r="D18" s="85">
        <v>3088773</v>
      </c>
      <c r="E18" s="85">
        <v>2180535204</v>
      </c>
    </row>
    <row r="20" ht="12.75">
      <c r="A20" s="87" t="s">
        <v>82</v>
      </c>
    </row>
  </sheetData>
  <sheetProtection/>
  <mergeCells count="6">
    <mergeCell ref="A3:A5"/>
    <mergeCell ref="B3:E3"/>
    <mergeCell ref="B4:E4"/>
    <mergeCell ref="A6:A7"/>
    <mergeCell ref="B6:E6"/>
    <mergeCell ref="B7:E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I21"/>
  <sheetViews>
    <sheetView showGridLines="0" zoomScalePageLayoutView="0" workbookViewId="0" topLeftCell="A1">
      <selection activeCell="A1" sqref="A1"/>
    </sheetView>
  </sheetViews>
  <sheetFormatPr defaultColWidth="9.140625" defaultRowHeight="12.75"/>
  <cols>
    <col min="1" max="1" width="24.00390625" style="37" customWidth="1"/>
    <col min="2" max="2" width="17.421875" style="37" customWidth="1"/>
    <col min="3" max="3" width="16.8515625" style="37" customWidth="1"/>
    <col min="4" max="4" width="17.421875" style="37" customWidth="1"/>
    <col min="5" max="5" width="16.8515625" style="37" customWidth="1"/>
    <col min="6" max="6" width="17.421875" style="37" customWidth="1"/>
    <col min="7" max="7" width="16.8515625" style="37" customWidth="1"/>
    <col min="8" max="8" width="17.421875" style="37" customWidth="1"/>
    <col min="9" max="9" width="15.57421875" style="38" customWidth="1"/>
    <col min="10" max="16384" width="9.140625" style="37" customWidth="1"/>
  </cols>
  <sheetData>
    <row r="1" spans="1:9" ht="19.5" customHeight="1">
      <c r="A1" s="151" t="s">
        <v>145</v>
      </c>
      <c r="B1" s="90"/>
      <c r="C1" s="90"/>
      <c r="D1" s="90"/>
      <c r="E1" s="90"/>
      <c r="F1" s="90"/>
      <c r="G1" s="90"/>
      <c r="H1" s="91"/>
      <c r="I1" s="91"/>
    </row>
    <row r="2" spans="1:9" ht="19.5" customHeight="1">
      <c r="A2" s="152" t="s">
        <v>146</v>
      </c>
      <c r="B2" s="90"/>
      <c r="C2" s="90"/>
      <c r="D2" s="90"/>
      <c r="E2" s="90"/>
      <c r="F2" s="90"/>
      <c r="G2" s="90"/>
      <c r="H2" s="91"/>
      <c r="I2" s="91"/>
    </row>
    <row r="3" spans="1:9" ht="25.5" customHeight="1">
      <c r="A3" s="228" t="s">
        <v>55</v>
      </c>
      <c r="B3" s="239" t="s">
        <v>185</v>
      </c>
      <c r="C3" s="240"/>
      <c r="D3" s="239" t="s">
        <v>185</v>
      </c>
      <c r="E3" s="240"/>
      <c r="F3" s="239" t="s">
        <v>185</v>
      </c>
      <c r="G3" s="240"/>
      <c r="H3" s="245" t="s">
        <v>185</v>
      </c>
      <c r="I3" s="246"/>
    </row>
    <row r="4" spans="1:9" ht="25.5" customHeight="1">
      <c r="A4" s="229"/>
      <c r="B4" s="241" t="s">
        <v>186</v>
      </c>
      <c r="C4" s="242"/>
      <c r="D4" s="241" t="s">
        <v>186</v>
      </c>
      <c r="E4" s="242"/>
      <c r="F4" s="241" t="s">
        <v>186</v>
      </c>
      <c r="G4" s="242"/>
      <c r="H4" s="247" t="s">
        <v>186</v>
      </c>
      <c r="I4" s="248"/>
    </row>
    <row r="5" spans="1:9" ht="19.5" customHeight="1">
      <c r="A5" s="229"/>
      <c r="B5" s="243" t="s">
        <v>484</v>
      </c>
      <c r="C5" s="244"/>
      <c r="D5" s="243" t="s">
        <v>485</v>
      </c>
      <c r="E5" s="244"/>
      <c r="F5" s="243" t="s">
        <v>486</v>
      </c>
      <c r="G5" s="244"/>
      <c r="H5" s="249" t="s">
        <v>487</v>
      </c>
      <c r="I5" s="250"/>
    </row>
    <row r="6" spans="1:9" ht="19.5" customHeight="1">
      <c r="A6" s="234" t="s">
        <v>56</v>
      </c>
      <c r="B6" s="179" t="s">
        <v>187</v>
      </c>
      <c r="C6" s="179" t="s">
        <v>188</v>
      </c>
      <c r="D6" s="179" t="s">
        <v>187</v>
      </c>
      <c r="E6" s="179" t="s">
        <v>188</v>
      </c>
      <c r="F6" s="179" t="s">
        <v>187</v>
      </c>
      <c r="G6" s="179" t="s">
        <v>188</v>
      </c>
      <c r="H6" s="93" t="s">
        <v>187</v>
      </c>
      <c r="I6" s="93" t="s">
        <v>188</v>
      </c>
    </row>
    <row r="7" spans="1:9" ht="24.75" customHeight="1">
      <c r="A7" s="234"/>
      <c r="B7" s="181" t="s">
        <v>189</v>
      </c>
      <c r="C7" s="181" t="s">
        <v>190</v>
      </c>
      <c r="D7" s="181" t="s">
        <v>189</v>
      </c>
      <c r="E7" s="181" t="s">
        <v>190</v>
      </c>
      <c r="F7" s="181" t="s">
        <v>189</v>
      </c>
      <c r="G7" s="181" t="s">
        <v>190</v>
      </c>
      <c r="H7" s="94" t="s">
        <v>189</v>
      </c>
      <c r="I7" s="94" t="s">
        <v>190</v>
      </c>
    </row>
    <row r="8" spans="1:9" ht="19.5" customHeight="1">
      <c r="A8" s="92" t="s">
        <v>69</v>
      </c>
      <c r="B8" s="74">
        <v>20080635.17</v>
      </c>
      <c r="C8" s="74">
        <v>43917.88</v>
      </c>
      <c r="D8" s="74">
        <v>19210517.75</v>
      </c>
      <c r="E8" s="74">
        <v>42127.37</v>
      </c>
      <c r="F8" s="74">
        <v>18895298.79</v>
      </c>
      <c r="G8" s="74">
        <v>39821.02</v>
      </c>
      <c r="H8" s="74">
        <v>10043562490.67</v>
      </c>
      <c r="I8" s="74">
        <v>207011264.56</v>
      </c>
    </row>
    <row r="9" spans="1:9" ht="19.5" customHeight="1">
      <c r="A9" s="97" t="s">
        <v>71</v>
      </c>
      <c r="B9" s="75">
        <v>14430587.97</v>
      </c>
      <c r="C9" s="75">
        <v>30640.25</v>
      </c>
      <c r="D9" s="75">
        <v>13688587.97</v>
      </c>
      <c r="E9" s="75">
        <v>25789.17</v>
      </c>
      <c r="F9" s="75">
        <v>13274699.13</v>
      </c>
      <c r="G9" s="75">
        <v>23916.29</v>
      </c>
      <c r="H9" s="75">
        <v>6568958205.04</v>
      </c>
      <c r="I9" s="75">
        <v>94975770.38</v>
      </c>
    </row>
    <row r="10" spans="1:9" ht="19.5" customHeight="1">
      <c r="A10" s="92" t="s">
        <v>470</v>
      </c>
      <c r="B10" s="74">
        <v>56590088.52</v>
      </c>
      <c r="C10" s="74">
        <v>68222.03</v>
      </c>
      <c r="D10" s="74">
        <v>54238414.82</v>
      </c>
      <c r="E10" s="74">
        <v>79722.98</v>
      </c>
      <c r="F10" s="74">
        <v>52093261.26</v>
      </c>
      <c r="G10" s="74">
        <v>77875.47</v>
      </c>
      <c r="H10" s="74">
        <v>52792404409.75</v>
      </c>
      <c r="I10" s="74">
        <v>960568077.56</v>
      </c>
    </row>
    <row r="11" spans="1:9" ht="19.5" customHeight="1">
      <c r="A11" s="97" t="s">
        <v>74</v>
      </c>
      <c r="B11" s="75">
        <v>16998885.73</v>
      </c>
      <c r="C11" s="75">
        <v>33980.94</v>
      </c>
      <c r="D11" s="75">
        <v>16440393.42</v>
      </c>
      <c r="E11" s="75">
        <v>42166.28</v>
      </c>
      <c r="F11" s="75">
        <v>16002813.07</v>
      </c>
      <c r="G11" s="75">
        <v>36931.34</v>
      </c>
      <c r="H11" s="75">
        <v>10337500634.04</v>
      </c>
      <c r="I11" s="75">
        <v>163786289.68</v>
      </c>
    </row>
    <row r="12" spans="1:9" ht="19.5" customHeight="1">
      <c r="A12" s="92" t="s">
        <v>77</v>
      </c>
      <c r="B12" s="74">
        <v>18668670.05</v>
      </c>
      <c r="C12" s="74">
        <v>28404.22</v>
      </c>
      <c r="D12" s="74">
        <v>17857322.21</v>
      </c>
      <c r="E12" s="74">
        <v>22374.89</v>
      </c>
      <c r="F12" s="74">
        <v>17298570.41</v>
      </c>
      <c r="G12" s="74">
        <v>25802.35</v>
      </c>
      <c r="H12" s="74">
        <v>9572343240.31</v>
      </c>
      <c r="I12" s="74">
        <v>139039902.46</v>
      </c>
    </row>
    <row r="13" spans="1:9" ht="19.5" customHeight="1">
      <c r="A13" s="97" t="s">
        <v>433</v>
      </c>
      <c r="B13" s="75">
        <v>21250066.34</v>
      </c>
      <c r="C13" s="75">
        <v>36658.23</v>
      </c>
      <c r="D13" s="75">
        <v>20244925.92</v>
      </c>
      <c r="E13" s="75">
        <v>39879.65</v>
      </c>
      <c r="F13" s="75">
        <v>19655343.45</v>
      </c>
      <c r="G13" s="75">
        <v>39262.87</v>
      </c>
      <c r="H13" s="75">
        <v>17829739281.52</v>
      </c>
      <c r="I13" s="75">
        <v>299537692.63</v>
      </c>
    </row>
    <row r="14" spans="1:9" ht="19.5" customHeight="1">
      <c r="A14" s="92" t="s">
        <v>432</v>
      </c>
      <c r="B14" s="74">
        <v>99729095.98</v>
      </c>
      <c r="C14" s="74">
        <v>68895.38</v>
      </c>
      <c r="D14" s="74">
        <v>95351526.11</v>
      </c>
      <c r="E14" s="74">
        <v>120903.17</v>
      </c>
      <c r="F14" s="74">
        <v>90803700.55</v>
      </c>
      <c r="G14" s="74">
        <v>91746.78</v>
      </c>
      <c r="H14" s="74">
        <v>53706648690.57</v>
      </c>
      <c r="I14" s="74">
        <v>796300029.24</v>
      </c>
    </row>
    <row r="15" spans="1:9" ht="19.5" customHeight="1">
      <c r="A15" s="97" t="s">
        <v>75</v>
      </c>
      <c r="B15" s="75">
        <v>11609039.99</v>
      </c>
      <c r="C15" s="75">
        <v>27525.91</v>
      </c>
      <c r="D15" s="75">
        <v>11051484.01</v>
      </c>
      <c r="E15" s="75">
        <v>38778.53</v>
      </c>
      <c r="F15" s="75">
        <v>11029272.8</v>
      </c>
      <c r="G15" s="75">
        <v>30715.24</v>
      </c>
      <c r="H15" s="75">
        <v>7134937000.1</v>
      </c>
      <c r="I15" s="75">
        <v>121245591.1</v>
      </c>
    </row>
    <row r="16" spans="1:9" ht="19.5" customHeight="1">
      <c r="A16" s="92" t="s">
        <v>79</v>
      </c>
      <c r="B16" s="74">
        <v>4083969.41</v>
      </c>
      <c r="C16" s="74">
        <v>16836.29</v>
      </c>
      <c r="D16" s="74">
        <v>4023353.19</v>
      </c>
      <c r="E16" s="74">
        <v>22659.71</v>
      </c>
      <c r="F16" s="74">
        <v>3915959.73</v>
      </c>
      <c r="G16" s="74">
        <v>9514.44</v>
      </c>
      <c r="H16" s="74">
        <v>4861131142.54</v>
      </c>
      <c r="I16" s="74">
        <v>82106373.24</v>
      </c>
    </row>
    <row r="17" spans="1:9" ht="19.5" customHeight="1">
      <c r="A17" s="97" t="s">
        <v>81</v>
      </c>
      <c r="B17" s="75">
        <v>31382793.59</v>
      </c>
      <c r="C17" s="75">
        <v>48988.82</v>
      </c>
      <c r="D17" s="75">
        <v>30892217.4</v>
      </c>
      <c r="E17" s="75">
        <v>88214.81</v>
      </c>
      <c r="F17" s="75">
        <v>29763398.42</v>
      </c>
      <c r="G17" s="75">
        <v>55275.49</v>
      </c>
      <c r="H17" s="75">
        <v>28470087105.99</v>
      </c>
      <c r="I17" s="75">
        <v>508046446.57</v>
      </c>
    </row>
    <row r="18" spans="1:9" ht="19.5" customHeight="1">
      <c r="A18" s="95" t="s">
        <v>58</v>
      </c>
      <c r="B18" s="96">
        <v>294823832.75</v>
      </c>
      <c r="C18" s="96">
        <v>404069.95</v>
      </c>
      <c r="D18" s="96">
        <v>282998742.8</v>
      </c>
      <c r="E18" s="96">
        <v>522616.56</v>
      </c>
      <c r="F18" s="96">
        <v>272732317.61</v>
      </c>
      <c r="G18" s="96">
        <v>430861.29</v>
      </c>
      <c r="H18" s="96">
        <v>201317312200.53</v>
      </c>
      <c r="I18" s="96">
        <v>3372617437.42</v>
      </c>
    </row>
    <row r="19" spans="1:8" ht="12.75">
      <c r="A19" s="38"/>
      <c r="B19" s="38"/>
      <c r="C19" s="38"/>
      <c r="D19" s="38"/>
      <c r="E19" s="38"/>
      <c r="F19" s="38"/>
      <c r="G19" s="38"/>
      <c r="H19" s="38"/>
    </row>
    <row r="20" spans="1:8" ht="12.75">
      <c r="A20" s="42" t="s">
        <v>82</v>
      </c>
      <c r="B20" s="38"/>
      <c r="C20" s="38"/>
      <c r="D20" s="38"/>
      <c r="E20" s="38"/>
      <c r="F20" s="38"/>
      <c r="G20" s="38"/>
      <c r="H20" s="38"/>
    </row>
    <row r="21" spans="1:8" ht="12.75">
      <c r="A21" s="38"/>
      <c r="B21" s="38"/>
      <c r="C21" s="38"/>
      <c r="D21" s="38"/>
      <c r="E21" s="38"/>
      <c r="F21" s="38"/>
      <c r="G21" s="38"/>
      <c r="H21" s="38"/>
    </row>
  </sheetData>
  <sheetProtection/>
  <mergeCells count="14">
    <mergeCell ref="H3:I3"/>
    <mergeCell ref="H4:I4"/>
    <mergeCell ref="H5:I5"/>
    <mergeCell ref="F3:G3"/>
    <mergeCell ref="F4:G4"/>
    <mergeCell ref="F5:G5"/>
    <mergeCell ref="A3:A5"/>
    <mergeCell ref="A6:A7"/>
    <mergeCell ref="B3:C3"/>
    <mergeCell ref="D3:E3"/>
    <mergeCell ref="B4:C4"/>
    <mergeCell ref="D4:E4"/>
    <mergeCell ref="B5:C5"/>
    <mergeCell ref="D5:E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UKNF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UKNF</dc:creator>
  <cp:keywords/>
  <dc:description/>
  <cp:lastModifiedBy>Pazdan-Ignaciuk Halina</cp:lastModifiedBy>
  <dcterms:created xsi:type="dcterms:W3CDTF">2010-07-09T11:41:57Z</dcterms:created>
  <dcterms:modified xsi:type="dcterms:W3CDTF">2019-12-17T12:40:48Z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DataDo">
    <vt:lpwstr>2019-09-30T00:00:00Z</vt:lpwstr>
  </property>
  <property fmtid="{D5CDD505-2E9C-101B-9397-08002B2CF9AE}" pid="4" name="Odbiorca">
    <vt:lpwstr>WWW</vt:lpwstr>
  </property>
  <property fmtid="{D5CDD505-2E9C-101B-9397-08002B2CF9AE}" pid="5" name="Rodzaj publikacji">
    <vt:lpwstr>Kwartalnik OFE</vt:lpwstr>
  </property>
  <property fmtid="{D5CDD505-2E9C-101B-9397-08002B2CF9AE}" pid="6" name="b526eb5677804d32b2ee941a10bb002d">
    <vt:lpwstr>OFE|53998471-3344-40e3-8e7e-8c39d18e3a06</vt:lpwstr>
  </property>
  <property fmtid="{D5CDD505-2E9C-101B-9397-08002B2CF9AE}" pid="7" name="TypPodmiotu">
    <vt:lpwstr>206;#OFE|53998471-3344-40e3-8e7e-8c39d18e3a06</vt:lpwstr>
  </property>
  <property fmtid="{D5CDD505-2E9C-101B-9397-08002B2CF9AE}" pid="8" name="TaxCatchAll">
    <vt:lpwstr>206;#OFE|53998471-3344-40e3-8e7e-8c39d18e3a06</vt:lpwstr>
  </property>
</Properties>
</file>